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0620" windowHeight="7200" activeTab="0"/>
  </bookViews>
  <sheets>
    <sheet name="目次" sheetId="1" r:id="rId1"/>
    <sheet name="集計表" sheetId="2" r:id="rId2"/>
    <sheet name="配布集計表"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s>
  <definedNames>
    <definedName name="_xlnm.Print_Titles" localSheetId="1">'集計表'!$1:$5</definedName>
    <definedName name="_xlnm.Print_Titles" localSheetId="2">'配布集計表'!$1:$5</definedName>
  </definedNames>
  <calcPr fullCalcOnLoad="1" refMode="R1C1"/>
</workbook>
</file>

<file path=xl/sharedStrings.xml><?xml version="1.0" encoding="utf-8"?>
<sst xmlns="http://schemas.openxmlformats.org/spreadsheetml/2006/main" count="4514" uniqueCount="1159">
  <si>
    <t>№</t>
  </si>
  <si>
    <t xml:space="preserve">枚  </t>
  </si>
  <si>
    <t>合  計</t>
  </si>
  <si>
    <t>更新日</t>
  </si>
  <si>
    <t>株式会社　讀　宣</t>
  </si>
  <si>
    <t>作成日</t>
  </si>
  <si>
    <t>ﾊﾟﾀｰﾝ</t>
  </si>
  <si>
    <t>サイズ</t>
  </si>
  <si>
    <t xml:space="preserve">Ａ・Ｂ   －   </t>
  </si>
  <si>
    <t xml:space="preserve">    　年 　月 　日( 　曜日）</t>
  </si>
  <si>
    <t>パターン</t>
  </si>
  <si>
    <t>折 込 日</t>
  </si>
  <si>
    <t xml:space="preserve">Ａ ・ Ｂ    －   </t>
  </si>
  <si>
    <t xml:space="preserve">枚 </t>
  </si>
  <si>
    <t xml:space="preserve">    　年 　  月   　日 (   　曜日）</t>
  </si>
  <si>
    <t>地区名</t>
  </si>
  <si>
    <t>計</t>
  </si>
  <si>
    <t>読売</t>
  </si>
  <si>
    <t>朝日</t>
  </si>
  <si>
    <t>毎日</t>
  </si>
  <si>
    <t>産経</t>
  </si>
  <si>
    <t>神戸</t>
  </si>
  <si>
    <t>日本海</t>
  </si>
  <si>
    <t>世帯数</t>
  </si>
  <si>
    <t>東灘区</t>
  </si>
  <si>
    <t>－</t>
  </si>
  <si>
    <t>灘区</t>
  </si>
  <si>
    <t>兵庫区</t>
  </si>
  <si>
    <t>長田区</t>
  </si>
  <si>
    <t>須磨区</t>
  </si>
  <si>
    <t>垂水区</t>
  </si>
  <si>
    <t>北区</t>
  </si>
  <si>
    <t>中央区</t>
  </si>
  <si>
    <t>西区</t>
  </si>
  <si>
    <t>神戸市合計</t>
  </si>
  <si>
    <t>姫路市・揖保郡</t>
  </si>
  <si>
    <t>尼崎市</t>
  </si>
  <si>
    <t>明石市</t>
  </si>
  <si>
    <t>西宮市</t>
  </si>
  <si>
    <t>洲本市</t>
  </si>
  <si>
    <t>芦屋市</t>
  </si>
  <si>
    <t>伊丹市</t>
  </si>
  <si>
    <t>相生市</t>
  </si>
  <si>
    <t>豊岡市</t>
  </si>
  <si>
    <t>加古川市・加古郡</t>
  </si>
  <si>
    <t>赤穂市・郡</t>
  </si>
  <si>
    <t>西脇市</t>
  </si>
  <si>
    <t>宝塚市</t>
  </si>
  <si>
    <t>三木市・美嚢郡</t>
  </si>
  <si>
    <t>高砂市</t>
  </si>
  <si>
    <t>川西市</t>
  </si>
  <si>
    <t>小野市</t>
  </si>
  <si>
    <t>三田市</t>
  </si>
  <si>
    <t>加西市</t>
  </si>
  <si>
    <t>篠山市</t>
  </si>
  <si>
    <t>養父市</t>
  </si>
  <si>
    <t>丹波市</t>
  </si>
  <si>
    <t>南あわじ市</t>
  </si>
  <si>
    <t>朝来市</t>
  </si>
  <si>
    <t>淡路市</t>
  </si>
  <si>
    <t>宍粟市･郡</t>
  </si>
  <si>
    <t>加東市</t>
  </si>
  <si>
    <t>たつの市</t>
  </si>
  <si>
    <t>川辺郡</t>
  </si>
  <si>
    <t>多可郡</t>
  </si>
  <si>
    <t>神崎郡</t>
  </si>
  <si>
    <t>佐用郡</t>
  </si>
  <si>
    <t>美方郡</t>
  </si>
  <si>
    <t>合　計</t>
  </si>
  <si>
    <t>兵庫県市区郡別配布数合計表</t>
  </si>
  <si>
    <t>2011年12月26日 現在</t>
  </si>
  <si>
    <t>兵庫県市区郡別部数合計表</t>
  </si>
  <si>
    <t>兵庫県</t>
  </si>
  <si>
    <t>当資料表は折込の配布明細作成時の参考資料としてご提供しております。資料の作成は、社団法人日本ＡＢＣ協会の新聞レポート2011年上期（1月～6月）平均数を基礎として近畿折込広告組合</t>
  </si>
  <si>
    <t>によって50部単位に調整作成されたものです。各新聞販売店の配達部数は常に変動しており、当資料表とは異なる場合があります。　　　（参考資料以外の目的では使用をご遠慮下さい。）</t>
  </si>
  <si>
    <t>2011年12月26日</t>
  </si>
  <si>
    <t>01</t>
  </si>
  <si>
    <t>ＣＤ</t>
  </si>
  <si>
    <t>店　名</t>
  </si>
  <si>
    <t>部　数</t>
  </si>
  <si>
    <t>配布数</t>
  </si>
  <si>
    <t>02</t>
  </si>
  <si>
    <t>03</t>
  </si>
  <si>
    <t>04</t>
  </si>
  <si>
    <t>65</t>
  </si>
  <si>
    <t>（伊）</t>
  </si>
  <si>
    <t>011</t>
  </si>
  <si>
    <t>東尼崎</t>
  </si>
  <si>
    <t>014</t>
  </si>
  <si>
    <t>杭瀬</t>
  </si>
  <si>
    <t>017</t>
  </si>
  <si>
    <t>010</t>
  </si>
  <si>
    <t>杭瀬北(KO)</t>
  </si>
  <si>
    <t>028</t>
  </si>
  <si>
    <t>長洲</t>
  </si>
  <si>
    <t>020</t>
  </si>
  <si>
    <t>030</t>
  </si>
  <si>
    <t>JR尼崎南</t>
  </si>
  <si>
    <t>026</t>
  </si>
  <si>
    <t>長洲(KO)</t>
  </si>
  <si>
    <t>040</t>
  </si>
  <si>
    <t>尼崎中央</t>
  </si>
  <si>
    <t>037</t>
  </si>
  <si>
    <t>046</t>
  </si>
  <si>
    <t>055</t>
  </si>
  <si>
    <t>尼崎本町(KO)</t>
  </si>
  <si>
    <t>057</t>
  </si>
  <si>
    <t>南立花</t>
  </si>
  <si>
    <t>072</t>
  </si>
  <si>
    <t>尼崎南</t>
  </si>
  <si>
    <t>052</t>
  </si>
  <si>
    <t>ﾅﾆﾜ</t>
  </si>
  <si>
    <t>061</t>
  </si>
  <si>
    <t>七松(KO)</t>
  </si>
  <si>
    <t>(廃店)</t>
  </si>
  <si>
    <t>063</t>
  </si>
  <si>
    <t>大庄北</t>
  </si>
  <si>
    <t>089</t>
  </si>
  <si>
    <t>尼崎西</t>
  </si>
  <si>
    <t>069</t>
  </si>
  <si>
    <t>浜田</t>
  </si>
  <si>
    <t>078</t>
  </si>
  <si>
    <t>難波(KO)</t>
  </si>
  <si>
    <t>070</t>
  </si>
  <si>
    <t>126</t>
  </si>
  <si>
    <t>園田(KO)</t>
  </si>
  <si>
    <t>081</t>
  </si>
  <si>
    <t>大庄浜田</t>
  </si>
  <si>
    <t>084</t>
  </si>
  <si>
    <t>出屋敷(KO)</t>
  </si>
  <si>
    <t>086</t>
  </si>
  <si>
    <t>北原</t>
  </si>
  <si>
    <t>132</t>
  </si>
  <si>
    <t>潮江</t>
  </si>
  <si>
    <t>106</t>
  </si>
  <si>
    <t>090</t>
  </si>
  <si>
    <t>浜田(KO)</t>
  </si>
  <si>
    <t>092</t>
  </si>
  <si>
    <t>武庫川</t>
  </si>
  <si>
    <t>149</t>
  </si>
  <si>
    <t>東塚口(KO)</t>
  </si>
  <si>
    <t>112</t>
  </si>
  <si>
    <t>武庫川南</t>
  </si>
  <si>
    <t>109</t>
  </si>
  <si>
    <t>立花南(KO)</t>
  </si>
  <si>
    <t>100</t>
  </si>
  <si>
    <t>園田南部</t>
  </si>
  <si>
    <t>161</t>
  </si>
  <si>
    <t>塚口</t>
  </si>
  <si>
    <t>129</t>
  </si>
  <si>
    <t>戸の内</t>
  </si>
  <si>
    <t>115</t>
  </si>
  <si>
    <t>武庫川(KO)</t>
  </si>
  <si>
    <t>117</t>
  </si>
  <si>
    <t>汐江</t>
  </si>
  <si>
    <t>184</t>
  </si>
  <si>
    <t>立花</t>
  </si>
  <si>
    <t>135</t>
  </si>
  <si>
    <t>JR尼崎北</t>
  </si>
  <si>
    <t>121</t>
  </si>
  <si>
    <t>汐江(KO)</t>
  </si>
  <si>
    <t>123</t>
  </si>
  <si>
    <t>上坂部</t>
  </si>
  <si>
    <t>190</t>
  </si>
  <si>
    <t>上ﾉ島</t>
  </si>
  <si>
    <t>141</t>
  </si>
  <si>
    <t>園田</t>
  </si>
  <si>
    <t>138</t>
  </si>
  <si>
    <t>上坂部(KO)</t>
  </si>
  <si>
    <t>130</t>
  </si>
  <si>
    <t>東園田</t>
  </si>
  <si>
    <t>209</t>
  </si>
  <si>
    <t>武庫ﾉ荘</t>
  </si>
  <si>
    <t>158</t>
  </si>
  <si>
    <t>144</t>
  </si>
  <si>
    <t>146</t>
  </si>
  <si>
    <t>215</t>
  </si>
  <si>
    <t>富松</t>
  </si>
  <si>
    <t>164</t>
  </si>
  <si>
    <t>東塚口西園田</t>
  </si>
  <si>
    <t>150</t>
  </si>
  <si>
    <t>御園</t>
  </si>
  <si>
    <t>152</t>
  </si>
  <si>
    <t>北尼崎</t>
  </si>
  <si>
    <t>221</t>
  </si>
  <si>
    <t>立花西</t>
  </si>
  <si>
    <t>170</t>
  </si>
  <si>
    <t>JR尼崎西</t>
  </si>
  <si>
    <t>167</t>
  </si>
  <si>
    <t>尾浜(KO)</t>
  </si>
  <si>
    <t>169</t>
  </si>
  <si>
    <t>南塚口</t>
  </si>
  <si>
    <t>238</t>
  </si>
  <si>
    <t>西武庫之荘</t>
  </si>
  <si>
    <t>187</t>
  </si>
  <si>
    <t>塚口(KO)</t>
  </si>
  <si>
    <t>173</t>
  </si>
  <si>
    <t>175</t>
  </si>
  <si>
    <t>東塚口</t>
  </si>
  <si>
    <t>244</t>
  </si>
  <si>
    <t>武庫ﾉ荘北</t>
  </si>
  <si>
    <t>193</t>
  </si>
  <si>
    <t>塚口北</t>
  </si>
  <si>
    <t>180</t>
  </si>
  <si>
    <t>立花(KO)</t>
  </si>
  <si>
    <t>181</t>
  </si>
  <si>
    <t>201</t>
  </si>
  <si>
    <t>立花南</t>
  </si>
  <si>
    <t>196</t>
  </si>
  <si>
    <t>東富松</t>
  </si>
  <si>
    <t>198</t>
  </si>
  <si>
    <t>218</t>
  </si>
  <si>
    <t>立花北</t>
  </si>
  <si>
    <t>204</t>
  </si>
  <si>
    <t>武庫之荘東</t>
  </si>
  <si>
    <t>206</t>
  </si>
  <si>
    <t>224</t>
  </si>
  <si>
    <t>栗山</t>
  </si>
  <si>
    <t>210</t>
  </si>
  <si>
    <t>武庫之荘西</t>
  </si>
  <si>
    <t>212</t>
  </si>
  <si>
    <t>230</t>
  </si>
  <si>
    <t>227</t>
  </si>
  <si>
    <t>立花西(KO)</t>
  </si>
  <si>
    <t>229</t>
  </si>
  <si>
    <t>247</t>
  </si>
  <si>
    <t>富松(KO)</t>
  </si>
  <si>
    <t>233</t>
  </si>
  <si>
    <t>杭瀬南(KO)</t>
  </si>
  <si>
    <t>235</t>
  </si>
  <si>
    <t>西武庫</t>
  </si>
  <si>
    <t>253</t>
  </si>
  <si>
    <t>南武庫之荘</t>
  </si>
  <si>
    <t>241</t>
  </si>
  <si>
    <t>東難波</t>
  </si>
  <si>
    <t>260</t>
  </si>
  <si>
    <t>武庫ﾉ荘(KO)</t>
  </si>
  <si>
    <t>258</t>
  </si>
  <si>
    <t>神崎</t>
  </si>
  <si>
    <t>276</t>
  </si>
  <si>
    <t>西武庫之荘(KO)</t>
  </si>
  <si>
    <t>270</t>
  </si>
  <si>
    <t>立花東</t>
  </si>
  <si>
    <t>287</t>
  </si>
  <si>
    <t>塚口西</t>
  </si>
  <si>
    <t>2011年11月10日</t>
  </si>
  <si>
    <t>①</t>
  </si>
  <si>
    <t>山下</t>
  </si>
  <si>
    <t>012</t>
  </si>
  <si>
    <t>川西中央</t>
  </si>
  <si>
    <t>015</t>
  </si>
  <si>
    <t>川西南</t>
  </si>
  <si>
    <t>024</t>
  </si>
  <si>
    <t>川西中央(M)</t>
  </si>
  <si>
    <t>川西</t>
  </si>
  <si>
    <t>035</t>
  </si>
  <si>
    <t>川西山下</t>
  </si>
  <si>
    <t>021</t>
  </si>
  <si>
    <t>047</t>
  </si>
  <si>
    <t>久代</t>
  </si>
  <si>
    <t>049</t>
  </si>
  <si>
    <t>花屋敷</t>
  </si>
  <si>
    <t>058</t>
  </si>
  <si>
    <t>雲雀ヶ丘</t>
  </si>
  <si>
    <t>038</t>
  </si>
  <si>
    <t>清和台</t>
  </si>
  <si>
    <t>053</t>
  </si>
  <si>
    <t>緑台(M)</t>
  </si>
  <si>
    <t>緑台</t>
  </si>
  <si>
    <t>064</t>
  </si>
  <si>
    <t>044</t>
  </si>
  <si>
    <t>日生中央</t>
  </si>
  <si>
    <t>060</t>
  </si>
  <si>
    <t>多田(M)</t>
  </si>
  <si>
    <t>多田ｸﾞﾘｰﾝﾊｲﾂ</t>
  </si>
  <si>
    <t>050</t>
  </si>
  <si>
    <t>止々呂美</t>
  </si>
  <si>
    <t>076</t>
  </si>
  <si>
    <t>087</t>
  </si>
  <si>
    <t>099</t>
  </si>
  <si>
    <t>101</t>
  </si>
  <si>
    <t>107</t>
  </si>
  <si>
    <t>118</t>
  </si>
  <si>
    <t>113</t>
  </si>
  <si>
    <t>川西北部</t>
  </si>
  <si>
    <t>川西市②</t>
  </si>
  <si>
    <t>ﾄｷﾜ台</t>
  </si>
  <si>
    <t>133</t>
  </si>
  <si>
    <t>136</t>
  </si>
  <si>
    <t>147</t>
  </si>
  <si>
    <t>吉川･黒川</t>
  </si>
  <si>
    <t>140</t>
  </si>
  <si>
    <t>142</t>
  </si>
  <si>
    <t>宝塚</t>
  </si>
  <si>
    <t>018</t>
  </si>
  <si>
    <t>宝塚(KO)</t>
  </si>
  <si>
    <t>013</t>
  </si>
  <si>
    <t>宝塚南</t>
  </si>
  <si>
    <t>売布(KO)</t>
  </si>
  <si>
    <t>027</t>
  </si>
  <si>
    <t>逆瀬川</t>
  </si>
  <si>
    <t>売布</t>
  </si>
  <si>
    <t>阪急山本</t>
  </si>
  <si>
    <t>逆瀬川(KO)</t>
  </si>
  <si>
    <t>033</t>
  </si>
  <si>
    <t>仁川</t>
  </si>
  <si>
    <t>036</t>
  </si>
  <si>
    <t>小林･逆瀬東</t>
  </si>
  <si>
    <t>中山寺</t>
  </si>
  <si>
    <t>仁川(KO)</t>
  </si>
  <si>
    <t>山本</t>
  </si>
  <si>
    <t>042</t>
  </si>
  <si>
    <t>中山台</t>
  </si>
  <si>
    <t>野上(KO)</t>
  </si>
  <si>
    <t>056</t>
  </si>
  <si>
    <t>059</t>
  </si>
  <si>
    <t>逆瀬東</t>
  </si>
  <si>
    <t>067</t>
  </si>
  <si>
    <t>062</t>
  </si>
  <si>
    <t>小林</t>
  </si>
  <si>
    <t>065</t>
  </si>
  <si>
    <t>073</t>
  </si>
  <si>
    <t>082</t>
  </si>
  <si>
    <t>079</t>
  </si>
  <si>
    <t>小浜</t>
  </si>
  <si>
    <t>080</t>
  </si>
  <si>
    <t>宝塚小林</t>
  </si>
  <si>
    <t>宝塚南(KO)</t>
  </si>
  <si>
    <t>085</t>
  </si>
  <si>
    <t>宝塚北</t>
  </si>
  <si>
    <t>091</t>
  </si>
  <si>
    <t>猪名川ﾊﾟｰｸﾀｳﾝ</t>
  </si>
  <si>
    <t>猪名川(合)</t>
  </si>
  <si>
    <t>2012年01月11日</t>
  </si>
  <si>
    <t>月・・・月曜日折込不可　　ＧＳ・・・月曜日・祝日明け折込不可</t>
  </si>
  <si>
    <t>.</t>
  </si>
  <si>
    <t>鳴尾</t>
  </si>
  <si>
    <t>西宮北口</t>
  </si>
  <si>
    <t>016</t>
  </si>
  <si>
    <t>甲子園口</t>
  </si>
  <si>
    <t>東鳴尾</t>
  </si>
  <si>
    <t>小松</t>
  </si>
  <si>
    <t>門戸</t>
  </si>
  <si>
    <t>039</t>
  </si>
  <si>
    <t>鳴尾中央</t>
  </si>
  <si>
    <t>甲東園</t>
  </si>
  <si>
    <t>浜甲子園</t>
  </si>
  <si>
    <t>甲子園南</t>
  </si>
  <si>
    <t>甲陽園</t>
  </si>
  <si>
    <t>045</t>
  </si>
  <si>
    <t>南甲子園</t>
  </si>
  <si>
    <t>西宮中央</t>
  </si>
  <si>
    <t>甲子園</t>
  </si>
  <si>
    <t>西宮今津</t>
  </si>
  <si>
    <t>甲子園口鳴尾北</t>
  </si>
  <si>
    <t>051</t>
  </si>
  <si>
    <t>今津</t>
  </si>
  <si>
    <t>043</t>
  </si>
  <si>
    <t>越水</t>
  </si>
  <si>
    <t>上甲子園</t>
  </si>
  <si>
    <t>夙川</t>
  </si>
  <si>
    <t>068</t>
  </si>
  <si>
    <t>久寿川</t>
  </si>
  <si>
    <t>夙川 (神)</t>
  </si>
  <si>
    <t>香櫨園</t>
  </si>
  <si>
    <t>苦楽園</t>
  </si>
  <si>
    <t>074</t>
  </si>
  <si>
    <t>夙川東</t>
  </si>
  <si>
    <t>071</t>
  </si>
  <si>
    <t>高座橋</t>
  </si>
  <si>
    <t>西宮西部</t>
  </si>
  <si>
    <t>西宮東部</t>
  </si>
  <si>
    <t>122</t>
  </si>
  <si>
    <t>094</t>
  </si>
  <si>
    <t>鳴尾北</t>
  </si>
  <si>
    <t>097</t>
  </si>
  <si>
    <t>095</t>
  </si>
  <si>
    <t>145</t>
  </si>
  <si>
    <t>102</t>
  </si>
  <si>
    <t>111</t>
  </si>
  <si>
    <t>151</t>
  </si>
  <si>
    <t>119</t>
  </si>
  <si>
    <t>今津･甲子園</t>
  </si>
  <si>
    <t>128</t>
  </si>
  <si>
    <t>168</t>
  </si>
  <si>
    <t>125</t>
  </si>
  <si>
    <t>134</t>
  </si>
  <si>
    <t>瓦木</t>
  </si>
  <si>
    <t>120</t>
  </si>
  <si>
    <t>174</t>
  </si>
  <si>
    <t>131</t>
  </si>
  <si>
    <t>西宮</t>
  </si>
  <si>
    <t>武庫川団地</t>
  </si>
  <si>
    <t>上ヶ原</t>
  </si>
  <si>
    <t>148</t>
  </si>
  <si>
    <t>西宮南</t>
  </si>
  <si>
    <t>513</t>
  </si>
  <si>
    <t>生瀬</t>
  </si>
  <si>
    <t>甲子園口南</t>
  </si>
  <si>
    <t>197</t>
  </si>
  <si>
    <t>154</t>
  </si>
  <si>
    <t>159</t>
  </si>
  <si>
    <t>甲東園東</t>
  </si>
  <si>
    <t>228</t>
  </si>
  <si>
    <t>171</t>
  </si>
  <si>
    <t>257</t>
  </si>
  <si>
    <t>188</t>
  </si>
  <si>
    <t>263</t>
  </si>
  <si>
    <t>夙川北</t>
  </si>
  <si>
    <t>194</t>
  </si>
  <si>
    <t>北甲子園口</t>
  </si>
  <si>
    <t>202</t>
  </si>
  <si>
    <t>夙川東部</t>
  </si>
  <si>
    <t>西宮市②</t>
  </si>
  <si>
    <t>515</t>
  </si>
  <si>
    <t>月</t>
  </si>
  <si>
    <t>名塩(合)(伊)</t>
  </si>
  <si>
    <t>518</t>
  </si>
  <si>
    <t>名塩(SK)(伊)</t>
  </si>
  <si>
    <t>510</t>
  </si>
  <si>
    <t>六甲ﾆｭｰﾀｳﾝ</t>
  </si>
  <si>
    <t>511</t>
  </si>
  <si>
    <t>GS</t>
  </si>
  <si>
    <t>武田尾(合)</t>
  </si>
  <si>
    <t>521</t>
  </si>
  <si>
    <t>北六甲</t>
  </si>
  <si>
    <t>538</t>
  </si>
  <si>
    <t>生瀬名塩(伊)</t>
  </si>
  <si>
    <t>544</t>
  </si>
  <si>
    <t>名塩(伊)</t>
  </si>
  <si>
    <t>2011年12月01日</t>
  </si>
  <si>
    <t>伊丹中央</t>
  </si>
  <si>
    <t>伊丹東</t>
  </si>
  <si>
    <t>伊丹(KO)</t>
  </si>
  <si>
    <t>伊丹</t>
  </si>
  <si>
    <t>019</t>
  </si>
  <si>
    <t>029</t>
  </si>
  <si>
    <t>北伊丹</t>
  </si>
  <si>
    <t>伊丹南</t>
  </si>
  <si>
    <t>北伊丹(KO)</t>
  </si>
  <si>
    <t>025</t>
  </si>
  <si>
    <t>伊丹西</t>
  </si>
  <si>
    <t>東伊丹</t>
  </si>
  <si>
    <t>伊丹桜ヶ丘</t>
  </si>
  <si>
    <t>伊丹南部(KO)</t>
  </si>
  <si>
    <t>野間</t>
  </si>
  <si>
    <t>041</t>
  </si>
  <si>
    <t>西伊丹</t>
  </si>
  <si>
    <t>伊丹昆陽(KO)</t>
  </si>
  <si>
    <t>西昆陽</t>
  </si>
  <si>
    <t>南伊丹</t>
  </si>
  <si>
    <t>伊丹昆陽</t>
  </si>
  <si>
    <t>伊丹中野(KO)</t>
  </si>
  <si>
    <t>稲野</t>
  </si>
  <si>
    <t>伊丹北(KO)</t>
  </si>
  <si>
    <t>伊丹西部(KO)</t>
  </si>
  <si>
    <t>伊丹鴻池</t>
  </si>
  <si>
    <t>096</t>
  </si>
  <si>
    <t>伊丹堂の前</t>
  </si>
  <si>
    <t>春日丘</t>
  </si>
  <si>
    <t>伊丹野間(KO)</t>
  </si>
  <si>
    <t>093</t>
  </si>
  <si>
    <t>荻野</t>
  </si>
  <si>
    <t>伊丹中野</t>
  </si>
  <si>
    <t>荒牧</t>
  </si>
  <si>
    <t>芦屋</t>
  </si>
  <si>
    <t>芦屋北</t>
  </si>
  <si>
    <t>芦屋東</t>
  </si>
  <si>
    <t>023</t>
  </si>
  <si>
    <t>芦屋山手</t>
  </si>
  <si>
    <t>浜芦屋</t>
  </si>
  <si>
    <t>芦屋南</t>
  </si>
  <si>
    <t>芦屋浜</t>
  </si>
  <si>
    <t>打出</t>
  </si>
  <si>
    <t>032</t>
  </si>
  <si>
    <t>芦屋西</t>
  </si>
  <si>
    <t>ｼｰｻｲﾄﾞ</t>
  </si>
  <si>
    <t>＜移動＞(A)東部新都心・・・灘区から中央区へ。</t>
  </si>
  <si>
    <t>甲南</t>
  </si>
  <si>
    <t>田中</t>
  </si>
  <si>
    <t>深江</t>
  </si>
  <si>
    <t>住吉</t>
  </si>
  <si>
    <t>森</t>
  </si>
  <si>
    <t>青木</t>
  </si>
  <si>
    <t>御影</t>
  </si>
  <si>
    <t>本山</t>
  </si>
  <si>
    <t>渦ヶ森</t>
  </si>
  <si>
    <t>東灘中央</t>
  </si>
  <si>
    <t>鴨子ヶ原</t>
  </si>
  <si>
    <t>住吉山手</t>
  </si>
  <si>
    <t>六甲ｱｲﾗﾝﾄﾞ(合)</t>
  </si>
  <si>
    <t>075</t>
  </si>
  <si>
    <t>東灘</t>
  </si>
  <si>
    <t>六甲</t>
  </si>
  <si>
    <t>神戸なだ</t>
  </si>
  <si>
    <t>高羽</t>
  </si>
  <si>
    <t>六甲･篠原</t>
  </si>
  <si>
    <t>大石篠原</t>
  </si>
  <si>
    <t>西灘</t>
  </si>
  <si>
    <t>水道筋</t>
  </si>
  <si>
    <t>篠原</t>
  </si>
  <si>
    <t>天城</t>
  </si>
  <si>
    <t>篠原･上野</t>
  </si>
  <si>
    <t>034</t>
  </si>
  <si>
    <t>東部新都心</t>
  </si>
  <si>
    <t>灘岩屋</t>
  </si>
  <si>
    <t>将軍通</t>
  </si>
  <si>
    <t>王子公園</t>
  </si>
  <si>
    <t>大石川</t>
  </si>
  <si>
    <t>鶴甲</t>
  </si>
  <si>
    <t>岩屋</t>
  </si>
  <si>
    <t>灘駅前</t>
  </si>
  <si>
    <t>六甲道</t>
  </si>
  <si>
    <t>なだ東部</t>
  </si>
  <si>
    <t>葺合</t>
  </si>
  <si>
    <t>熊内</t>
  </si>
  <si>
    <t>三宮東部</t>
  </si>
  <si>
    <t>葺合東</t>
  </si>
  <si>
    <t>022</t>
  </si>
  <si>
    <t>二宮</t>
  </si>
  <si>
    <t>031</t>
  </si>
  <si>
    <t>三宮</t>
  </si>
  <si>
    <t>春日野</t>
  </si>
  <si>
    <t>三宮山手</t>
  </si>
  <si>
    <t>葺合西</t>
  </si>
  <si>
    <t>東神戸</t>
  </si>
  <si>
    <t>ﾎﾟｰﾄｱｲﾗﾝﾄﾞ</t>
  </si>
  <si>
    <t>生田前</t>
  </si>
  <si>
    <t>山手</t>
  </si>
  <si>
    <t>077</t>
  </si>
  <si>
    <t>東亜筋</t>
  </si>
  <si>
    <t>元町</t>
  </si>
  <si>
    <t>栄町</t>
  </si>
  <si>
    <t>神戸中央</t>
  </si>
  <si>
    <t>ﾎﾟｰﾄｱｲﾗﾝﾄﾞ(S)</t>
  </si>
  <si>
    <t>新開地</t>
  </si>
  <si>
    <t>ひょうご湊</t>
  </si>
  <si>
    <t>有馬道･平野</t>
  </si>
  <si>
    <t>夢野</t>
  </si>
  <si>
    <t>ｷｬﾅﾙｼﾃｨ</t>
  </si>
  <si>
    <t>ひょうご山手</t>
  </si>
  <si>
    <t>湊川</t>
  </si>
  <si>
    <t>上沢</t>
  </si>
  <si>
    <t>神戸市販売ｾﾝﾀｰ</t>
  </si>
  <si>
    <t>荒田</t>
  </si>
  <si>
    <t>兵庫南</t>
  </si>
  <si>
    <t>柳原</t>
  </si>
  <si>
    <t>笠松</t>
  </si>
  <si>
    <t>石井</t>
  </si>
  <si>
    <t>大開</t>
  </si>
  <si>
    <t>105</t>
  </si>
  <si>
    <t>ひょうご南</t>
  </si>
  <si>
    <t>鈴蘭台</t>
  </si>
  <si>
    <t>泉台</t>
  </si>
  <si>
    <t>鈴蘭台東(S)</t>
  </si>
  <si>
    <t>西鈴蘭台</t>
  </si>
  <si>
    <t>六甲山手</t>
  </si>
  <si>
    <t>山ﾉ街</t>
  </si>
  <si>
    <t>鈴蘭台西(S)</t>
  </si>
  <si>
    <t>ひよどり台</t>
  </si>
  <si>
    <t>鈴蘭台中央</t>
  </si>
  <si>
    <t>花山(S)</t>
  </si>
  <si>
    <t>花山</t>
  </si>
  <si>
    <t>山の街NT</t>
  </si>
  <si>
    <t>048</t>
  </si>
  <si>
    <t>山ﾉ街(S)</t>
  </si>
  <si>
    <t>藤原台</t>
  </si>
  <si>
    <t>054</t>
  </si>
  <si>
    <t>唐櫃台(S)</t>
  </si>
  <si>
    <t>有野台</t>
  </si>
  <si>
    <t>有馬(MSK)</t>
  </si>
  <si>
    <t>神戸北町</t>
  </si>
  <si>
    <t>有野台(S)</t>
  </si>
  <si>
    <t>104</t>
  </si>
  <si>
    <t>上津台</t>
  </si>
  <si>
    <t>鈴蘭台南(S)</t>
  </si>
  <si>
    <t>唐櫃台</t>
  </si>
  <si>
    <t>110</t>
  </si>
  <si>
    <t>山ﾉ街駅前</t>
  </si>
  <si>
    <t>083</t>
  </si>
  <si>
    <t>北鈴蘭台(S)</t>
  </si>
  <si>
    <t>127</t>
  </si>
  <si>
    <t>北神山口町</t>
  </si>
  <si>
    <t>北神ﾆｭｰﾀｳﾝ(S)</t>
  </si>
  <si>
    <t>つくしヶ丘</t>
  </si>
  <si>
    <t>108</t>
  </si>
  <si>
    <t>藤原台(S)</t>
  </si>
  <si>
    <t>尻池</t>
  </si>
  <si>
    <t>長田中央</t>
  </si>
  <si>
    <t>長田南</t>
  </si>
  <si>
    <t>久保町</t>
  </si>
  <si>
    <t>長田北 S</t>
  </si>
  <si>
    <t>丸山</t>
  </si>
  <si>
    <t>平和台</t>
  </si>
  <si>
    <t>北丸山 S</t>
  </si>
  <si>
    <t>長田</t>
  </si>
  <si>
    <t>長田東</t>
  </si>
  <si>
    <t>大橋</t>
  </si>
  <si>
    <t>名倉</t>
  </si>
  <si>
    <t>池田(S)</t>
  </si>
  <si>
    <t>長田山手</t>
  </si>
  <si>
    <t>長田西</t>
  </si>
  <si>
    <t>103</t>
  </si>
  <si>
    <t>西代(S)</t>
  </si>
  <si>
    <t>腕塚(S)</t>
  </si>
  <si>
    <t>新長田</t>
  </si>
  <si>
    <t>板宿北(S)</t>
  </si>
  <si>
    <t>板宿</t>
  </si>
  <si>
    <t>須磨</t>
  </si>
  <si>
    <t>須磨中央</t>
  </si>
  <si>
    <t>板宿(S)</t>
  </si>
  <si>
    <t>東須磨</t>
  </si>
  <si>
    <t>白川台</t>
  </si>
  <si>
    <t>妙法寺(S)</t>
  </si>
  <si>
    <t>妙法寺</t>
  </si>
  <si>
    <t>落合</t>
  </si>
  <si>
    <t>高倉台</t>
  </si>
  <si>
    <t>白川台(S)</t>
  </si>
  <si>
    <t>須磨新長田</t>
  </si>
  <si>
    <t>名谷</t>
  </si>
  <si>
    <t>須磨(S)</t>
  </si>
  <si>
    <t>須磨山手</t>
  </si>
  <si>
    <t>北須磨(S)</t>
  </si>
  <si>
    <t>北須磨</t>
  </si>
  <si>
    <t>名谷中央(S)</t>
  </si>
  <si>
    <t>名谷北(S)</t>
  </si>
  <si>
    <t>名谷北</t>
  </si>
  <si>
    <t>南落合(S)</t>
  </si>
  <si>
    <t>塩屋</t>
  </si>
  <si>
    <t>垂水</t>
  </si>
  <si>
    <t>垂水中央</t>
  </si>
  <si>
    <t>東垂水</t>
  </si>
  <si>
    <t>ｼﾞｪｰﾑｽ山･塩屋(S)</t>
  </si>
  <si>
    <t>たるみ</t>
  </si>
  <si>
    <t>星陵台</t>
  </si>
  <si>
    <t>垂水西部</t>
  </si>
  <si>
    <t>西垂水</t>
  </si>
  <si>
    <t>垂水東部(S)</t>
  </si>
  <si>
    <t>舞子</t>
  </si>
  <si>
    <t>舞子(S)</t>
  </si>
  <si>
    <t>垂水(S)</t>
  </si>
  <si>
    <t>多聞台</t>
  </si>
  <si>
    <t>明舞</t>
  </si>
  <si>
    <t>上高丸(S)</t>
  </si>
  <si>
    <t>明舞ﾆｭｰﾀｳﾝ</t>
  </si>
  <si>
    <t>新多聞</t>
  </si>
  <si>
    <t>北舞子(S)</t>
  </si>
  <si>
    <t>ｼﾞｪｰﾑｽ山</t>
  </si>
  <si>
    <t>明舞新多聞(S)</t>
  </si>
  <si>
    <t>西舞子(S)</t>
  </si>
  <si>
    <t>098</t>
  </si>
  <si>
    <t>明舞南(S)</t>
  </si>
  <si>
    <t>北垂水</t>
  </si>
  <si>
    <t>明舞団地</t>
  </si>
  <si>
    <t>垂水南部(S)</t>
  </si>
  <si>
    <t>北垂水(S)</t>
  </si>
  <si>
    <t>116</t>
  </si>
  <si>
    <t>学が丘</t>
  </si>
  <si>
    <t>塩屋北(S)</t>
  </si>
  <si>
    <t>139</t>
  </si>
  <si>
    <t>垂水向陽(S)</t>
  </si>
  <si>
    <t>伊川谷</t>
  </si>
  <si>
    <t>玉津</t>
  </si>
  <si>
    <t>西神ﾆｭｰﾀｳﾝ</t>
  </si>
  <si>
    <t>西神(S)</t>
  </si>
  <si>
    <t>高津橋</t>
  </si>
  <si>
    <t>神戸桜ｶﾞ丘</t>
  </si>
  <si>
    <t>押部谷</t>
  </si>
  <si>
    <t>西区中央(S)</t>
  </si>
  <si>
    <t>玉津西</t>
  </si>
  <si>
    <t>神出MSK</t>
  </si>
  <si>
    <t>西神中央</t>
  </si>
  <si>
    <t>押部谷(S)</t>
  </si>
  <si>
    <t>神出</t>
  </si>
  <si>
    <t>西神ﾆｭｰﾀｳﾝ西(S)</t>
  </si>
  <si>
    <t>西神ﾆｭﾀｳﾝ東</t>
  </si>
  <si>
    <t>西神南</t>
  </si>
  <si>
    <t>西神南ﾆｭｰﾀｳﾝ(S)</t>
  </si>
  <si>
    <t>066</t>
  </si>
  <si>
    <t>学園西神南</t>
  </si>
  <si>
    <t>押部谷東(S)</t>
  </si>
  <si>
    <t>岩岡</t>
  </si>
  <si>
    <t>西神ﾆｭｰﾀｳﾝ東(S)</t>
  </si>
  <si>
    <t>伊川谷(S)</t>
  </si>
  <si>
    <t>学園都市(S)</t>
  </si>
  <si>
    <t>二見</t>
  </si>
  <si>
    <t>魚住</t>
  </si>
  <si>
    <t>明石</t>
  </si>
  <si>
    <t>魚住北(S)</t>
  </si>
  <si>
    <t>大久保駅前</t>
  </si>
  <si>
    <t>朝霧</t>
  </si>
  <si>
    <t>江井ヶ島(S)</t>
  </si>
  <si>
    <t>大久保</t>
  </si>
  <si>
    <t>大久保北</t>
  </si>
  <si>
    <t>大久保東</t>
  </si>
  <si>
    <t>西新町</t>
  </si>
  <si>
    <t>大久保(S)</t>
  </si>
  <si>
    <t>西明石</t>
  </si>
  <si>
    <t>大久保東(S)</t>
  </si>
  <si>
    <t>西新町(S)</t>
  </si>
  <si>
    <t>人丸</t>
  </si>
  <si>
    <t>西明石(S)</t>
  </si>
  <si>
    <t>明石(S)</t>
  </si>
  <si>
    <t>明南町</t>
  </si>
  <si>
    <t>明石中央</t>
  </si>
  <si>
    <t>朝霧(S)</t>
  </si>
  <si>
    <t>明石南(S)</t>
  </si>
  <si>
    <t>神明販売ｾﾝﾀ-(S)</t>
  </si>
  <si>
    <t>朝霧北(S)</t>
  </si>
  <si>
    <t>魚住西(S)</t>
  </si>
  <si>
    <t>西明石南(S)</t>
  </si>
  <si>
    <t>明石販売(S)</t>
  </si>
  <si>
    <t>三田中央</t>
  </si>
  <si>
    <t>三田(S)</t>
  </si>
  <si>
    <t>三田(A)</t>
  </si>
  <si>
    <t>三田</t>
  </si>
  <si>
    <t>ﾌﾗﾜｰﾀｳﾝ</t>
  </si>
  <si>
    <t>ｳｯﾃﾞｨﾀｳﾝ南(M)</t>
  </si>
  <si>
    <t>三田北</t>
  </si>
  <si>
    <t>広野(合)</t>
  </si>
  <si>
    <t>三田西</t>
  </si>
  <si>
    <t>三田北(MS)</t>
  </si>
  <si>
    <t>ｳｯﾃﾞｨﾀｳﾝ</t>
  </si>
  <si>
    <t>藍本(AMS)</t>
  </si>
  <si>
    <t>北摂ﾆｭｰﾀｳﾝ</t>
  </si>
  <si>
    <t>※休は休刊日明け折込不可です。＜廃店＞(S)篠山〔（K）篠山(S)に吸収〕。(Ｋ)弁天(合)(篠山口･(A)篠山･(M)(S)篠山に分割吸収)｡(K)日置東(篠山東(合)に吸収)｡&lt;扱紙分離&gt;日経が分離表記になりました。</t>
  </si>
  <si>
    <t>＊(KO)西紀の月曜折込可否は事前にお問合せ下さい｡&lt;店名変更&gt;(K)宮田(合)→西紀(合)。(K)福住(合)→篠山東(合)。(K)日置(Y)→篠山日置(Y)。&lt;扱紙廃止&gt;(KO)篠山日置(Y)→篠山日置[Y分を(Y)篠山が吸収]。</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</si>
  <si>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</si>
  <si>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</si>
  <si>
    <t>(丹波)</t>
  </si>
  <si>
    <t>休</t>
  </si>
  <si>
    <t>篠山</t>
  </si>
  <si>
    <t>篠山口</t>
  </si>
  <si>
    <t>丹南</t>
  </si>
  <si>
    <t>日置</t>
  </si>
  <si>
    <t>篠山(S)</t>
  </si>
  <si>
    <t>篠山日置</t>
  </si>
  <si>
    <t>GK</t>
  </si>
  <si>
    <t>日置東</t>
  </si>
  <si>
    <t>古市(合)</t>
  </si>
  <si>
    <t>今田(合)</t>
  </si>
  <si>
    <t>*西紀(合)</t>
  </si>
  <si>
    <t>篠山東(合)</t>
  </si>
  <si>
    <t>2011年04月26日</t>
  </si>
  <si>
    <t>※休は休刊日明け折込不可です。&lt;廃店&gt;(S)和田［(M)山南(S)へ]｡(S)春日［(KO)春日Sが吸収]。(S)氷上［(KO)氷上Sへ]。(S)柏原[(KO)柏原と(KO)春日が吸収]｡＜その他＞2004年11月氷上郡が丹波市へ市郡変更。</t>
  </si>
  <si>
    <t>&lt;店名変更&gt;(Y)幸世→青垣(足立)｡(K)山南→山南和田。&lt;扱紙発生&gt;(M)山南→山南S｡＜扱紙廃止＞(A)青垣S→青垣［(KO)青垣(MS)がＳ分を吸収]。＜区域調整＞(KO)氷上と柏原。＜新店＞(KO)山南谷川。(山南和田より独立）。</t>
  </si>
  <si>
    <t>柏原</t>
  </si>
  <si>
    <t>柏原(S)</t>
  </si>
  <si>
    <t>山南</t>
  </si>
  <si>
    <t>さんなん</t>
  </si>
  <si>
    <t>山南(S)</t>
  </si>
  <si>
    <t>春日</t>
  </si>
  <si>
    <t>山南和田</t>
  </si>
  <si>
    <t>成松</t>
  </si>
  <si>
    <t>氷上</t>
  </si>
  <si>
    <t>氷上(S)</t>
  </si>
  <si>
    <t>青垣</t>
  </si>
  <si>
    <t>青垣(MS)</t>
  </si>
  <si>
    <t>芦田青垣</t>
  </si>
  <si>
    <t>市島(合)</t>
  </si>
  <si>
    <t>芦田氷上</t>
  </si>
  <si>
    <t>山南谷川</t>
  </si>
  <si>
    <t>市島</t>
  </si>
  <si>
    <t>春日(S)</t>
  </si>
  <si>
    <t>かすが</t>
  </si>
  <si>
    <t>2011年11月05日</t>
  </si>
  <si>
    <t>&lt;店名変更&gt;（Y)姫路城北→姫路東。（Y)夢前→姫路西&lt;区域調整&gt;(A)大塩・姫路東・白浜。(Y)姫路と英賀保｡(A)広畑と網干｡姫路市(A)勝原とたつの市(A)揖龍｡</t>
  </si>
  <si>
    <t>&lt;廃店&gt;（Y)姫路北・書写・城北・峰相&lt;新店&gt;(A)夢前(夢前東と夢前西を統合)。(A)姫路駅南(姫路中央より独立)。</t>
  </si>
  <si>
    <t>当資料表は折込の配布明細作成時の参考資料としてご提供しております。資料の作成は、社団法人日本ＡＢＣ協会の新聞レポート2009年上期（1月～6月）平均数を基礎として近畿折込広告組合</t>
  </si>
  <si>
    <t>(播磨)</t>
  </si>
  <si>
    <t>姫路東</t>
  </si>
  <si>
    <t>城東</t>
  </si>
  <si>
    <t>姫路中央</t>
  </si>
  <si>
    <t>西</t>
  </si>
  <si>
    <t>東部販売(S)</t>
  </si>
  <si>
    <t>姫路</t>
  </si>
  <si>
    <t>姫路販売</t>
  </si>
  <si>
    <t>姫路西</t>
  </si>
  <si>
    <t>姫路城巽(S)</t>
  </si>
  <si>
    <t>姫路青山</t>
  </si>
  <si>
    <t>城西</t>
  </si>
  <si>
    <t>姫路南</t>
  </si>
  <si>
    <t>姫路販売ｾﾝﾀｰ(S)</t>
  </si>
  <si>
    <t>新姫路西</t>
  </si>
  <si>
    <t>姫路北</t>
  </si>
  <si>
    <t>姫路西(S)</t>
  </si>
  <si>
    <t>217</t>
  </si>
  <si>
    <t>姫路駅南</t>
  </si>
  <si>
    <t>飾磨(家島)</t>
  </si>
  <si>
    <t>姫路城北(S)</t>
  </si>
  <si>
    <t>088</t>
  </si>
  <si>
    <t>姫路書写</t>
  </si>
  <si>
    <t>姫路中央(家島)</t>
  </si>
  <si>
    <t>西飾磨</t>
  </si>
  <si>
    <t>田寺(S)</t>
  </si>
  <si>
    <t>英賀保</t>
  </si>
  <si>
    <t>姫路白書(S)</t>
  </si>
  <si>
    <t>姫路野里</t>
  </si>
  <si>
    <t>広畑</t>
  </si>
  <si>
    <t>広畑(S)</t>
  </si>
  <si>
    <t>夢前橋(S)</t>
  </si>
  <si>
    <t>飾磨</t>
  </si>
  <si>
    <t>網干</t>
  </si>
  <si>
    <t>姫路南(S)</t>
  </si>
  <si>
    <t>旭陽</t>
  </si>
  <si>
    <t>114</t>
  </si>
  <si>
    <t>大津勝原(S)</t>
  </si>
  <si>
    <t>飾磨(S)(家島)</t>
  </si>
  <si>
    <t>勝原</t>
  </si>
  <si>
    <t>御着</t>
  </si>
  <si>
    <t>栄町(S)</t>
  </si>
  <si>
    <t>137</t>
  </si>
  <si>
    <t>白浜の宮</t>
  </si>
  <si>
    <t>英賀保(S)</t>
  </si>
  <si>
    <t>大津団地</t>
  </si>
  <si>
    <t>白浜</t>
  </si>
  <si>
    <t>143</t>
  </si>
  <si>
    <t>大塩</t>
  </si>
  <si>
    <t>160</t>
  </si>
  <si>
    <t>太子(S)</t>
  </si>
  <si>
    <t>大津(S)</t>
  </si>
  <si>
    <t>177</t>
  </si>
  <si>
    <t>御津</t>
  </si>
  <si>
    <t>157</t>
  </si>
  <si>
    <t>166</t>
  </si>
  <si>
    <t>林田(S)</t>
  </si>
  <si>
    <t>網干(S)</t>
  </si>
  <si>
    <t>183</t>
  </si>
  <si>
    <t>163</t>
  </si>
  <si>
    <t>夢前東</t>
  </si>
  <si>
    <t>姫路川東</t>
  </si>
  <si>
    <t>夢前西</t>
  </si>
  <si>
    <t>御着(MS)</t>
  </si>
  <si>
    <t>208</t>
  </si>
  <si>
    <t>飾磨白浜</t>
  </si>
  <si>
    <t>186</t>
  </si>
  <si>
    <t>香呂</t>
  </si>
  <si>
    <t>白浜(S)</t>
  </si>
  <si>
    <t>214</t>
  </si>
  <si>
    <t>大的</t>
  </si>
  <si>
    <t>192</t>
  </si>
  <si>
    <t>中寺</t>
  </si>
  <si>
    <t>大塩(S)</t>
  </si>
  <si>
    <t>220</t>
  </si>
  <si>
    <t>姫路船津</t>
  </si>
  <si>
    <t>200</t>
  </si>
  <si>
    <t>夢前</t>
  </si>
  <si>
    <t>姫豊(MS)</t>
  </si>
  <si>
    <t>237</t>
  </si>
  <si>
    <t>峰相</t>
  </si>
  <si>
    <t>船山(MS)</t>
  </si>
  <si>
    <t>243</t>
  </si>
  <si>
    <t>太子</t>
  </si>
  <si>
    <t>250</t>
  </si>
  <si>
    <t>林田</t>
  </si>
  <si>
    <t>266</t>
  </si>
  <si>
    <t>240</t>
  </si>
  <si>
    <t>前之庄(MS)</t>
  </si>
  <si>
    <t>256</t>
  </si>
  <si>
    <t>菅野(MS)</t>
  </si>
  <si>
    <t>262</t>
  </si>
  <si>
    <t>香呂(MS)</t>
  </si>
  <si>
    <t>279</t>
  </si>
  <si>
    <t>中寺(MS)</t>
  </si>
  <si>
    <t>285</t>
  </si>
  <si>
    <t>荒川(S)</t>
  </si>
  <si>
    <t>竜野</t>
  </si>
  <si>
    <t>たつの</t>
  </si>
  <si>
    <t>たつの(S)</t>
  </si>
  <si>
    <t>竜野南</t>
  </si>
  <si>
    <t>揖保川</t>
  </si>
  <si>
    <t>揖龍</t>
  </si>
  <si>
    <t>竜野北(S)</t>
  </si>
  <si>
    <t>播磨新宮</t>
  </si>
  <si>
    <t>新宮ﾃｸﾉﾎﾟﾘｽ</t>
  </si>
  <si>
    <t>新宮(S)</t>
  </si>
  <si>
    <t>揖保川(S)</t>
  </si>
  <si>
    <t>※(KO)加古川東・野口北野の月曜・祝日明けの可否は事前にお問い合わせ下さい。&lt;廃店&gt;(A)平岡(東加古川と土山二見に分割吸収)。(Y)宝殿(曽根･高砂･西加古川が吸収)。</t>
  </si>
  <si>
    <t>&lt;店名変更&gt;(KO)神吉(MS)→東播販売Ｃ(MS)。(KO)伊保(MS)→高砂・中島(MS)。(A)土山→土山二見(明石市：二見を吸収)。(A)野口→東加古川。(A)尾上→別府尾上。〈区域調整〉(A)東加古川と土山二見と加古川と別府尾上。</t>
  </si>
  <si>
    <t>志方</t>
  </si>
  <si>
    <t>加古川西</t>
  </si>
  <si>
    <t>東加古川駅前</t>
  </si>
  <si>
    <t>加古川(MS)</t>
  </si>
  <si>
    <t>加古川</t>
  </si>
  <si>
    <t>加古川南</t>
  </si>
  <si>
    <t>東播販売C(MS)</t>
  </si>
  <si>
    <t>尾上</t>
  </si>
  <si>
    <t>別府尾上</t>
  </si>
  <si>
    <t>志方(MS)</t>
  </si>
  <si>
    <t>南加古川</t>
  </si>
  <si>
    <t>東加古川</t>
  </si>
  <si>
    <t>加古川西(MS)</t>
  </si>
  <si>
    <t>平岡</t>
  </si>
  <si>
    <t>尾上(MS)</t>
  </si>
  <si>
    <t>北加古川</t>
  </si>
  <si>
    <t>平岡南</t>
  </si>
  <si>
    <t>※加古川東(MS)</t>
  </si>
  <si>
    <t>神野</t>
  </si>
  <si>
    <t>播磨南</t>
  </si>
  <si>
    <t>別府(S)</t>
  </si>
  <si>
    <t>播磨町</t>
  </si>
  <si>
    <t>土山二見</t>
  </si>
  <si>
    <t>土山(S)</t>
  </si>
  <si>
    <t>土山</t>
  </si>
  <si>
    <t>稲美</t>
  </si>
  <si>
    <t>播磨町(S)</t>
  </si>
  <si>
    <t>稲美町</t>
  </si>
  <si>
    <t>上加古川</t>
  </si>
  <si>
    <t>上加古川(MS)</t>
  </si>
  <si>
    <t>西加古川</t>
  </si>
  <si>
    <t>加古川北</t>
  </si>
  <si>
    <t>稲美(S)</t>
  </si>
  <si>
    <t>124</t>
  </si>
  <si>
    <t>上荘</t>
  </si>
  <si>
    <t>加古川北(MS)</t>
  </si>
  <si>
    <t>※野口北野(MS)</t>
  </si>
  <si>
    <t>曽根</t>
  </si>
  <si>
    <t>伊保</t>
  </si>
  <si>
    <t>曽根(S)</t>
  </si>
  <si>
    <t>高砂北</t>
  </si>
  <si>
    <t>高砂西部(S)</t>
  </si>
  <si>
    <t>高砂</t>
  </si>
  <si>
    <t>高砂･中島(MS)</t>
  </si>
  <si>
    <t>宝殿</t>
  </si>
  <si>
    <t>荒井(MS)</t>
  </si>
  <si>
    <t>高砂(MS)</t>
  </si>
  <si>
    <t>&lt;廃店&gt;(M)細川・淡河（緑ヶ丘に吸収）。&lt;店名変更&gt;(KO)三木→三木販売ｾﾝﾀｰ。(Y)社→滝野社。&lt;新店&gt;(KO)滝野(KO社より分離独立)。(KO)東条(KO社より分離独立)。＜その他＞2006年3月加東郡が加東市へ市郡変更。</t>
  </si>
  <si>
    <t>三木(S)</t>
  </si>
  <si>
    <t>三木</t>
  </si>
  <si>
    <t>三木販売ｾﾝﾀｰ</t>
  </si>
  <si>
    <t>三木東部(S)</t>
  </si>
  <si>
    <t>緑ヶ丘</t>
  </si>
  <si>
    <t>広野</t>
  </si>
  <si>
    <t>三木吉川(S)</t>
  </si>
  <si>
    <t>細川</t>
  </si>
  <si>
    <t>口吉川(A)</t>
  </si>
  <si>
    <t>淡河</t>
  </si>
  <si>
    <t>三木東</t>
  </si>
  <si>
    <t>三木吉川</t>
  </si>
  <si>
    <t>小野</t>
  </si>
  <si>
    <t>小野(S)</t>
  </si>
  <si>
    <t>小野南</t>
  </si>
  <si>
    <t>滝野社</t>
  </si>
  <si>
    <t>社(合)</t>
  </si>
  <si>
    <t>滝野</t>
  </si>
  <si>
    <t>滝野(合)</t>
  </si>
  <si>
    <t>東条</t>
  </si>
  <si>
    <t>東条(合)</t>
  </si>
  <si>
    <t>&lt;新店&gt;(M)山崎(A山崎より分離独立)。&lt;廃店&gt;（KO)有年（M・KOの赤穂と上郡に吸収）(KO)平福（KOの佐用に吸収）。(Y)赤穂（赤穂：旧赤穂東が吸収)。(S)赤穂［(KO)赤穂(S)が吸収]。＜扱紙発生＞(KO)赤穂にS。</t>
  </si>
  <si>
    <t>&lt;店名変更&gt;（KO）久崎（AMS）→上月（AMS）。&lt;行政変更&gt;宍粟郡→宍粟市に(安富町除く)。飾磨郡が姫路市へ編入。</t>
  </si>
  <si>
    <t>相生</t>
  </si>
  <si>
    <t>相生(MS)</t>
  </si>
  <si>
    <t>上郡(有年)</t>
  </si>
  <si>
    <t>赤穂</t>
  </si>
  <si>
    <t>赤穂(S)</t>
  </si>
  <si>
    <t>上郡</t>
  </si>
  <si>
    <t>上郡(S)</t>
  </si>
  <si>
    <t>有年</t>
  </si>
  <si>
    <t>有年(MS)</t>
  </si>
  <si>
    <t>佐用</t>
  </si>
  <si>
    <t>三日月(AMS)</t>
  </si>
  <si>
    <t>徳久(AMS)</t>
  </si>
  <si>
    <t>佐用(AMS)</t>
  </si>
  <si>
    <t>平福(AMS)</t>
  </si>
  <si>
    <t>上月(AMS)</t>
  </si>
  <si>
    <t>山崎</t>
  </si>
  <si>
    <t>山崎(S)</t>
  </si>
  <si>
    <t>山崎南</t>
  </si>
  <si>
    <t>2011年11月30日</t>
  </si>
  <si>
    <t>※休は休刊日明け折込不可です｡&lt;廃店&gt;(S)北条[(KO)北条、泉町へ]。(M)泉[北条、加西、(KO)泉町(AM)へ]。&lt;店名変更&gt;(A)黒田庄→にしたか。(K)泉町→泉。＜区域調整＞(M)西脇と(K)八千代｡</t>
  </si>
  <si>
    <t>&lt;新店&gt;(A)福崎(KO福崎より独立)｡(A)香呂(KO香呂より独立)。(A)中寺[KO中寺(溝口)より独立]｡(Y)香呂（福崎より分離独立)。〈行政変更〉朝来郡→朝来市に。多可郡の一部が西脇市へ合併。神崎郡の一部が姫路市へ編入。</t>
  </si>
  <si>
    <t>加西</t>
  </si>
  <si>
    <t>北条</t>
  </si>
  <si>
    <t>北条(S)</t>
  </si>
  <si>
    <t>泉(AMS)</t>
  </si>
  <si>
    <t>西脇(黒田庄)</t>
  </si>
  <si>
    <t>西脇</t>
  </si>
  <si>
    <t>西脇(八千代･黒田庄)</t>
  </si>
  <si>
    <t>西脇(S)</t>
  </si>
  <si>
    <t>にしたか</t>
  </si>
  <si>
    <t>黒田庄(S)</t>
  </si>
  <si>
    <t>中</t>
  </si>
  <si>
    <t>中町(YMS)</t>
  </si>
  <si>
    <t>八千代(YAS)</t>
  </si>
  <si>
    <t>加美町(合)</t>
  </si>
  <si>
    <t>福崎</t>
  </si>
  <si>
    <t>中寺(溝口)(MS)</t>
  </si>
  <si>
    <t>福崎(MS)</t>
  </si>
  <si>
    <t>甘地(合)</t>
  </si>
  <si>
    <t>川辺(合)</t>
  </si>
  <si>
    <t>寺前(合)</t>
  </si>
  <si>
    <t>粟賀(合)</t>
  </si>
  <si>
    <t>朝来市②</t>
  </si>
  <si>
    <t>生野</t>
  </si>
  <si>
    <t>生野(合)</t>
  </si>
  <si>
    <t>※GKは月曜日･休刊日明け折込不可､休は休刊日明け折込不可です。〈行政変更〉出石郡→豊岡市に｡朝来郡→朝来市に。&lt;店名変更&gt;(KO)八鹿→八鹿(S)｡(A)豊岡東→豊岡｡(M)豊岡南→豊岡。</t>
  </si>
  <si>
    <t>&lt;廃店&gt;(A)(KO)府中(AMS)［日高(S)と(M)日高が吸収］｡(M)豊岡北(豊岡南が吸収)｡＜取扱変更＞(K)八鹿(S)が産経新聞を停止､(A)八鹿が産経新聞を取扱する｡＜区域調整＞(Y)豊岡中央と豊岡南｡</t>
  </si>
  <si>
    <t>(但馬)</t>
  </si>
  <si>
    <t>豊岡中央</t>
  </si>
  <si>
    <t>豊岡</t>
  </si>
  <si>
    <t>豊岡南</t>
  </si>
  <si>
    <t>豊岡西</t>
  </si>
  <si>
    <t>豊岡北</t>
  </si>
  <si>
    <t>豊岡市②</t>
  </si>
  <si>
    <t>出石</t>
  </si>
  <si>
    <t>AN</t>
  </si>
  <si>
    <t>出石(S)</t>
  </si>
  <si>
    <t>神美･小坂</t>
  </si>
  <si>
    <t>日高</t>
  </si>
  <si>
    <t>城崎</t>
  </si>
  <si>
    <t>神坂(S)</t>
  </si>
  <si>
    <t>但東(合)</t>
  </si>
  <si>
    <t>日高(S)</t>
  </si>
  <si>
    <t>竹野</t>
  </si>
  <si>
    <t>城崎(S)</t>
  </si>
  <si>
    <t>竹野(合)</t>
  </si>
  <si>
    <t>府中(AMS)</t>
  </si>
  <si>
    <t>八鹿</t>
  </si>
  <si>
    <t>八鹿(S)</t>
  </si>
  <si>
    <t>広谷</t>
  </si>
  <si>
    <t>養父</t>
  </si>
  <si>
    <t>養父(S)</t>
  </si>
  <si>
    <t>大屋</t>
  </si>
  <si>
    <t>広谷(S)</t>
  </si>
  <si>
    <t>明延</t>
  </si>
  <si>
    <t>大屋(合)</t>
  </si>
  <si>
    <t>明延(合)</t>
  </si>
  <si>
    <t>関宮</t>
  </si>
  <si>
    <t>関宮(合)</t>
  </si>
  <si>
    <t>口大屋</t>
  </si>
  <si>
    <t>口大屋(合)</t>
  </si>
  <si>
    <t>熊次(合)</t>
  </si>
  <si>
    <t>（但馬）</t>
  </si>
  <si>
    <t>和田山</t>
  </si>
  <si>
    <t>和田山(S)</t>
  </si>
  <si>
    <t>新井</t>
  </si>
  <si>
    <t>糸井(S)</t>
  </si>
  <si>
    <t>竹田</t>
  </si>
  <si>
    <t>梁瀬(合)</t>
  </si>
  <si>
    <t>梁瀬</t>
  </si>
  <si>
    <t>竹田(合)</t>
  </si>
  <si>
    <t>青倉</t>
  </si>
  <si>
    <t>青倉(AMS)</t>
  </si>
  <si>
    <t>新井(合)</t>
  </si>
  <si>
    <t>※月印は月曜日折込不可です。GKは月曜日･休刊日明け折込不可です。ANは月曜･祝日明け･休刊日明け折込不可です。休は休刊日明け折込不可です。＜その他＞(Y)佐津･･･(KO)佐津(合)より独立表示へ。</t>
  </si>
  <si>
    <t>〈行政変更〉城崎郡(香住町除く)→豊岡市に。城崎郡(香住町)→美方郡に。＜新店＞(日)居組、(日)諸寄（浜坂より独立)。＜その他＞(Y)村岡の一部を(KO)福岡(合)へ依託。＜廃店＞(M)浜坂(S)［(K)浜坂(合)が吸収］｡</t>
  </si>
  <si>
    <t>66</t>
  </si>
  <si>
    <t>浜坂</t>
  </si>
  <si>
    <t>浜坂(S)</t>
  </si>
  <si>
    <t>香住</t>
  </si>
  <si>
    <t>浜坂(合)</t>
  </si>
  <si>
    <t>温泉</t>
  </si>
  <si>
    <t>温泉(合)</t>
  </si>
  <si>
    <t>村岡</t>
  </si>
  <si>
    <t>諸寄(合)</t>
  </si>
  <si>
    <t>射添</t>
  </si>
  <si>
    <t>村岡(合)</t>
  </si>
  <si>
    <t>小代</t>
  </si>
  <si>
    <t>射添(合)</t>
  </si>
  <si>
    <t>居組</t>
  </si>
  <si>
    <t>小代(合)</t>
  </si>
  <si>
    <t>福岡(合)</t>
  </si>
  <si>
    <t>諸寄</t>
  </si>
  <si>
    <t>65-101</t>
  </si>
  <si>
    <t>佐津</t>
  </si>
  <si>
    <t>佐津(合)</t>
  </si>
  <si>
    <t>よろい(合)</t>
  </si>
  <si>
    <t>2011年09月20日</t>
  </si>
  <si>
    <t>&lt;新店&gt;(A)志筑［(KO)志筑(MS)より分離]。(A)郡家[(KO)淡路一宮(合)より独立]。&lt;区域調整&gt;(S)洲本から(KO)緑｡(Y)郡家から津名西｡（KO）淡路一宮と志筑(合)。</t>
  </si>
  <si>
    <t>＜廃店＞(Y)津名[志筑に吸収]｡(Y)岩屋[仮屋に吸収]。（KO)あわじ灘（福良に吸収）（A)福良（灘を吸収）＜店名変更＞(A)志筑→津名・一宮。</t>
  </si>
  <si>
    <t>(淡路島)</t>
  </si>
  <si>
    <t>洲本(由良)</t>
  </si>
  <si>
    <t>洲本</t>
  </si>
  <si>
    <t>都志</t>
  </si>
  <si>
    <t>由良(MS)</t>
  </si>
  <si>
    <t>洲本北</t>
  </si>
  <si>
    <t>都志(合)</t>
  </si>
  <si>
    <t>福良</t>
  </si>
  <si>
    <t>福良(S)</t>
  </si>
  <si>
    <t>三原</t>
  </si>
  <si>
    <t>市(S)</t>
  </si>
  <si>
    <t>市</t>
  </si>
  <si>
    <t>緑(S)</t>
  </si>
  <si>
    <t>阿万(合)</t>
  </si>
  <si>
    <t>あわじ灘(合)</t>
  </si>
  <si>
    <t>掃守(AS)</t>
  </si>
  <si>
    <t>沼島(AS)</t>
  </si>
  <si>
    <t>湊(MS)</t>
  </si>
  <si>
    <t>賀集</t>
  </si>
  <si>
    <t>郡家</t>
  </si>
  <si>
    <t>岩屋(合)</t>
  </si>
  <si>
    <t>津名･一宮</t>
  </si>
  <si>
    <t>淡路一宮(合)</t>
  </si>
  <si>
    <t>仮屋</t>
  </si>
  <si>
    <t>仮屋(合)</t>
  </si>
  <si>
    <t>志筑</t>
  </si>
  <si>
    <t>志筑(MS)</t>
  </si>
  <si>
    <t>北淡</t>
  </si>
  <si>
    <t>佐野(合)</t>
  </si>
  <si>
    <t>津名</t>
  </si>
  <si>
    <t>富島(合)</t>
  </si>
  <si>
    <t>津名西</t>
  </si>
  <si>
    <t>室津(合)</t>
  </si>
  <si>
    <t>記号表示</t>
  </si>
  <si>
    <t>１．月曜日・祝日明け・休刊日明け折込ができない販売店があります。詳細は部数明細書を参照して下さい。</t>
  </si>
  <si>
    <t>☆ ☆ ☆   兵庫県目次   ☆ ☆ ☆</t>
  </si>
  <si>
    <t>ご注意とお願い</t>
  </si>
  <si>
    <t>配布地区</t>
  </si>
  <si>
    <t>明細締切日</t>
  </si>
  <si>
    <t>納入締切日</t>
  </si>
  <si>
    <t>納入先</t>
  </si>
  <si>
    <t>神戸市・明石市・三田市・阪神間</t>
  </si>
  <si>
    <t>３日前午前中</t>
  </si>
  <si>
    <t>２日前午前中</t>
  </si>
  <si>
    <t>神戸配送センター</t>
  </si>
  <si>
    <t>１.月…月曜日折込不可です。</t>
  </si>
  <si>
    <t>（日曜・祝日除く）</t>
  </si>
  <si>
    <t>２.祝…祝日明け折込不可です。</t>
  </si>
  <si>
    <t>播磨地区</t>
  </si>
  <si>
    <t>２日前3:00PM</t>
  </si>
  <si>
    <t>姫路配送センター</t>
  </si>
  <si>
    <t>３.休…休刊日明け折込不可です。</t>
  </si>
  <si>
    <t>（日曜・祝日除く）</t>
  </si>
  <si>
    <t>４.GS…月曜日･祝日明け折込不可です。</t>
  </si>
  <si>
    <t>淡路島・篠山市・丹波市</t>
  </si>
  <si>
    <t>４日前午前中</t>
  </si>
  <si>
    <t>２日前午前中（現地直接納品）</t>
  </si>
  <si>
    <t>当社指定先(洲本市、篠山市、丹波市）</t>
  </si>
  <si>
    <t>５.GK…月曜日･休刊日明け折込不可です。</t>
  </si>
  <si>
    <t>（日曜・祝日除く）</t>
  </si>
  <si>
    <t>６.AN…月曜日･祝日明け･休刊日明け折込不可です。</t>
  </si>
  <si>
    <t>兵庫県北部</t>
  </si>
  <si>
    <t>５日前午前中</t>
  </si>
  <si>
    <t>３日前5:00PM（現地直接納品）</t>
  </si>
  <si>
    <t>当社指定先（豊岡市）</t>
  </si>
  <si>
    <t>７．合売店及び複合店の扱い紙は下記の記号で表示しています。</t>
  </si>
  <si>
    <t>（日曜・祝日除く）</t>
  </si>
  <si>
    <t>　　　Y…読売　　　A…朝日　　M…毎日　　S…産経　　　KO…神戸　　　N…日経</t>
  </si>
  <si>
    <t>２. 厚紙料金の基準は下記の通りです。</t>
  </si>
  <si>
    <t>　　　※神戸市・明石市・三田市・阪神間…ハガキを刷込んだもの、110ｋｇ以上のもの。</t>
  </si>
  <si>
    <t>　　　※淡路島・篠山市・丹波市…110ｋｇ以上のもの。</t>
  </si>
  <si>
    <t>　　 ※播磨地区…110ｋｇ以上のもの。ただし、ハガキ刷込（「郵便はがき」の表示がないものも含む）は厚紙料金です。</t>
  </si>
  <si>
    <t>　　※兵庫北部(上記以外)…厚紙規定はありません｡</t>
  </si>
  <si>
    <t>３. 連合広告は折込可。</t>
  </si>
  <si>
    <t>川西市、川西市②、宝塚市、川辺郡</t>
  </si>
  <si>
    <t>西宮市、西宮市②</t>
  </si>
  <si>
    <t>伊丹市、芦屋市</t>
  </si>
  <si>
    <t>東灘区、灘区</t>
  </si>
  <si>
    <t>中央区、兵庫区</t>
  </si>
  <si>
    <t>北区、長田区</t>
  </si>
  <si>
    <t>須磨区、垂水区</t>
  </si>
  <si>
    <t>西区、明石市、三田市</t>
  </si>
  <si>
    <t>姫路市・揖保郡、たつの市</t>
  </si>
  <si>
    <t>加古川市・加古郡、高砂市</t>
  </si>
  <si>
    <t>三木市・美嚢郡、小野市、加東市</t>
  </si>
  <si>
    <t>相生市、赤穂市・郡、佐用郡、宍粟市･郡</t>
  </si>
  <si>
    <t>加西市、西脇市、多可郡、神崎郡、朝来市②</t>
  </si>
  <si>
    <t>豊岡市、豊岡市②、養父市、朝来市</t>
  </si>
  <si>
    <t>洲本市、南あわじ市、淡路市</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</si>
</sst>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yy&quot;年&quot;mm&quot;月　現在&quot;"/>
    <numFmt numFmtId="177" formatCode="&quot;平成&quot;\ yy&quot;年&quot;mm&quot;月　現在&quot;"/>
    <numFmt numFmtId="178" formatCode="[$-411]&quot;平成&quot;\ ggge&quot;年&quot;mm&quot;月　現在&quot;"/>
    <numFmt numFmtId="179" formatCode="[$-411]ggge&quot;年&quot;mm&quot;月　現在&quot;"/>
    <numFmt numFmtId="180" formatCode="##"/>
    <numFmt numFmtId="181" formatCode="[$-411]ggge&quot;年&quot;mm&quot;月&quot;mm&quot;日 現在&quot;"/>
    <numFmt numFmtId="182" formatCode="[$-411]ggge&quot;年&quot;mm&quot;月&quot;dd&quot;日 現在&quot;"/>
    <numFmt numFmtId="183" formatCode="#,###;* &quot;&quot;;@"/>
    <numFmt numFmtId="184" formatCode="#,##0_ ;[Red]\-#,##0\ "/>
    <numFmt numFmtId="185" formatCode="[$-411]ggge&quot;年&quot;mm&quot;月&quot;dd&quot;日&quot;"/>
    <numFmt numFmtId="186" formatCode="#,##0_ "/>
    <numFmt numFmtId="187" formatCode="00000000"/>
    <numFmt numFmtId="188" formatCode="###,###"/>
    <numFmt numFmtId="189" formatCode="[$-411]&quot;平成&quot;\ ggge&quot;年&quot;mm&quot;月　現在&quot;"/>
    <numFmt numFmtId="190" formatCode="[$-411]ggge&quot;年&quot;mm&quot;月　現在&quot;"/>
    <numFmt numFmtId="191" formatCode="[$-411]ggge&quot;年&quot;mm&quot;月&quot;mm&quot;日 現在&quot;"/>
    <numFmt numFmtId="192" formatCode="[$-411]ggge&quot;年&quot;mm&quot;月&quot;dd&quot;日 現在&quot;"/>
    <numFmt numFmtId="193" formatCode="0_);[Red]\(0\)"/>
    <numFmt numFmtId="194" formatCode="0_ "/>
  </numFmts>
  <fonts count="2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9"/>
      <name val="ＭＳ Ｐゴシック"/>
      <family val="3"/>
    </font>
    <font>
      <sz val="11"/>
      <color indexed="8"/>
      <name val="ＭＳ ゴシック"/>
      <family val="3"/>
    </font>
    <font>
      <sz val="11"/>
      <name val="ＭＳ ゴシック"/>
      <family val="3"/>
    </font>
    <font>
      <sz val="11"/>
      <color indexed="9"/>
      <name val="ＭＳ ゴシック"/>
      <family val="3"/>
    </font>
    <font>
      <sz val="10"/>
      <name val="ＭＳ ゴシック"/>
      <family val="3"/>
    </font>
    <font>
      <sz val="10"/>
      <name val="ＭＳ Ｐゴシック"/>
      <family val="3"/>
    </font>
    <font>
      <sz val="12"/>
      <name val="ＭＳ ゴシック"/>
      <family val="3"/>
    </font>
    <font>
      <sz val="9"/>
      <name val="ＭＳ ゴシック"/>
      <family val="3"/>
    </font>
    <font>
      <sz val="9"/>
      <name val="ＭＳ Ｐゴシック"/>
      <family val="3"/>
    </font>
    <font>
      <sz val="12"/>
      <color indexed="8"/>
      <name val="ＭＳ ゴシック"/>
      <family val="3"/>
    </font>
    <font>
      <sz val="14"/>
      <name val="ＭＳ Ｐゴシック"/>
      <family val="3"/>
    </font>
    <font>
      <sz val="12"/>
      <name val="ＭＳ Ｐゴシック"/>
      <family val="3"/>
    </font>
    <font>
      <b/>
      <sz val="11"/>
      <name val="ＭＳ Ｐゴシック"/>
      <family val="3"/>
    </font>
    <font>
      <b/>
      <i/>
      <sz val="11"/>
      <name val="ＭＳ Ｐゴシック"/>
      <family val="3"/>
    </font>
    <font>
      <b/>
      <i/>
      <u val="single"/>
      <sz val="16"/>
      <name val="ＭＳ Ｐゴシック"/>
      <family val="3"/>
    </font>
    <font>
      <b/>
      <sz val="16"/>
      <name val="ＭＳ ゴシック"/>
      <family val="3"/>
    </font>
    <font>
      <u val="single"/>
      <sz val="11"/>
      <color indexed="12"/>
      <name val="ＭＳ ゴシック"/>
      <family val="3"/>
    </font>
    <font>
      <b/>
      <sz val="11"/>
      <name val="ＭＳ ゴシック"/>
      <family val="3"/>
    </font>
    <font>
      <b/>
      <i/>
      <sz val="14"/>
      <color indexed="9"/>
      <name val="ＭＳ ゴシック"/>
      <family val="3"/>
    </font>
    <font>
      <b/>
      <i/>
      <sz val="14"/>
      <color indexed="9"/>
      <name val="ＭＳ Ｐゴシック"/>
      <family val="3"/>
    </font>
    <font>
      <sz val="14"/>
      <color indexed="9"/>
      <name val="ＭＳ Ｐゴシック"/>
      <family val="3"/>
    </font>
    <font>
      <b/>
      <i/>
      <sz val="11"/>
      <name val="ＭＳ ゴシック"/>
      <family val="3"/>
    </font>
    <font>
      <sz val="8"/>
      <name val="ＭＳ ゴシック"/>
      <family val="3"/>
    </font>
    <font>
      <sz val="8"/>
      <name val="ＭＳ Ｐゴシック"/>
      <family val="3"/>
    </font>
  </fonts>
  <fills count="4">
    <fill>
      <patternFill/>
    </fill>
    <fill>
      <patternFill patternType="gray125"/>
    </fill>
    <fill>
      <patternFill patternType="gray125">
        <bgColor indexed="8"/>
      </patternFill>
    </fill>
    <fill>
      <patternFill patternType="solid">
        <fgColor indexed="8"/>
        <bgColor indexed="64"/>
      </patternFill>
    </fill>
  </fills>
  <borders count="7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hair"/>
      <right style="thin"/>
      <top style="thin"/>
      <bottom style="hair"/>
    </border>
    <border>
      <left style="hair"/>
      <right style="thin"/>
      <top style="hair"/>
      <bottom style="hair"/>
    </border>
    <border>
      <left>
        <color indexed="63"/>
      </left>
      <right style="thin"/>
      <top style="hair"/>
      <bottom style="hair"/>
    </border>
    <border>
      <left style="hair"/>
      <right style="thin"/>
      <top>
        <color indexed="63"/>
      </top>
      <bottom style="hair"/>
    </border>
    <border>
      <left style="hair"/>
      <right style="thin"/>
      <top style="hair"/>
      <bottom style="thin"/>
    </border>
    <border>
      <left style="thin"/>
      <right>
        <color indexed="63"/>
      </right>
      <top style="thin"/>
      <bottom>
        <color indexed="63"/>
      </bottom>
    </border>
    <border>
      <left>
        <color indexed="63"/>
      </left>
      <right style="thin"/>
      <top style="dotted"/>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style="hair"/>
    </border>
    <border>
      <left style="thin"/>
      <right style="hair"/>
      <top style="thin"/>
      <bottom style="hair"/>
    </border>
    <border>
      <left>
        <color indexed="63"/>
      </left>
      <right style="hair"/>
      <top style="hair"/>
      <bottom style="thin"/>
    </border>
    <border>
      <left style="hair"/>
      <right>
        <color indexed="63"/>
      </right>
      <top style="hair"/>
      <bottom style="thin"/>
    </border>
    <border>
      <left style="thin"/>
      <right style="hair"/>
      <top style="hair"/>
      <bottom style="thin"/>
    </border>
    <border>
      <left style="thin"/>
      <right style="thin"/>
      <top style="thin"/>
      <bottom>
        <color indexed="63"/>
      </bottom>
    </border>
    <border>
      <left>
        <color indexed="63"/>
      </left>
      <right>
        <color indexed="63"/>
      </right>
      <top style="thin"/>
      <bottom style="hair"/>
    </border>
    <border>
      <left style="hair"/>
      <right>
        <color indexed="63"/>
      </right>
      <top style="thin"/>
      <bottom style="hair"/>
    </border>
    <border>
      <left style="hair"/>
      <right style="hair"/>
      <top style="thin"/>
      <bottom style="hair"/>
    </border>
    <border>
      <left>
        <color indexed="63"/>
      </left>
      <right style="hair"/>
      <top style="hair"/>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style="thin"/>
      <right style="hair"/>
      <top style="hair"/>
      <bottom style="hair"/>
    </border>
    <border>
      <left>
        <color indexed="63"/>
      </left>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color indexed="63"/>
      </top>
      <bottom style="hair"/>
    </border>
    <border>
      <left style="thin"/>
      <right style="hair"/>
      <top style="hair"/>
      <bottom>
        <color indexed="63"/>
      </bottom>
    </border>
    <border>
      <left style="hair"/>
      <right style="hair"/>
      <top style="hair"/>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dotted"/>
      <right>
        <color indexed="63"/>
      </right>
      <top style="dotted"/>
      <bottom>
        <color indexed="63"/>
      </bottom>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style="dotted"/>
      <top style="dotted"/>
      <bottom>
        <color indexed="63"/>
      </bottom>
    </border>
    <border>
      <left style="hair"/>
      <right style="thin"/>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hair"/>
      <top>
        <color indexed="63"/>
      </top>
      <bottom>
        <color indexed="63"/>
      </bottom>
    </border>
    <border>
      <left style="hair"/>
      <right style="hair"/>
      <top>
        <color indexed="63"/>
      </top>
      <bottom>
        <color indexed="63"/>
      </bottom>
    </border>
    <border>
      <left style="thin"/>
      <right>
        <color indexed="63"/>
      </right>
      <top style="hair"/>
      <bottom>
        <color indexed="63"/>
      </bottom>
    </border>
    <border>
      <left style="hair"/>
      <right>
        <color indexed="63"/>
      </right>
      <top style="dotted"/>
      <bottom>
        <color indexed="63"/>
      </bottom>
    </border>
    <border>
      <left>
        <color indexed="63"/>
      </left>
      <right style="thin"/>
      <top style="thin"/>
      <bottom style="thin"/>
    </border>
    <border>
      <left>
        <color indexed="63"/>
      </left>
      <right style="dotted"/>
      <top style="hair"/>
      <bottom>
        <color indexed="63"/>
      </bottom>
    </border>
    <border>
      <left style="dotted"/>
      <right>
        <color indexed="63"/>
      </right>
      <top style="hair"/>
      <bottom>
        <color indexed="63"/>
      </bottom>
    </border>
    <border>
      <left style="thin"/>
      <right style="hair"/>
      <top style="dotted"/>
      <bottom>
        <color indexed="63"/>
      </bottom>
    </border>
    <border>
      <left style="thin"/>
      <right style="hair"/>
      <top>
        <color indexed="63"/>
      </top>
      <bottom style="dotted"/>
    </border>
    <border>
      <left style="dotted"/>
      <right>
        <color indexed="63"/>
      </right>
      <top>
        <color indexed="63"/>
      </top>
      <bottom style="hair"/>
    </border>
    <border>
      <left>
        <color indexed="63"/>
      </left>
      <right style="thin"/>
      <top>
        <color indexed="63"/>
      </top>
      <bottom style="hair"/>
    </border>
    <border>
      <left>
        <color indexed="63"/>
      </left>
      <right style="dotted"/>
      <top>
        <color indexed="63"/>
      </top>
      <bottom style="hair"/>
    </border>
    <border>
      <left style="thin"/>
      <right>
        <color indexed="63"/>
      </right>
      <top style="dotted"/>
      <bottom>
        <color indexed="63"/>
      </bottom>
    </border>
    <border>
      <left style="dotted"/>
      <right>
        <color indexed="63"/>
      </right>
      <top>
        <color indexed="63"/>
      </top>
      <bottom style="dotted"/>
    </border>
    <border>
      <left>
        <color indexed="63"/>
      </left>
      <right style="thin"/>
      <top>
        <color indexed="63"/>
      </top>
      <bottom style="dotted"/>
    </border>
    <border>
      <left>
        <color indexed="63"/>
      </left>
      <right style="thin"/>
      <top style="thin"/>
      <bottom style="hair"/>
    </border>
    <border>
      <left style="thin"/>
      <right style="hair"/>
      <top style="thin"/>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30">
    <xf numFmtId="0" fontId="0" fillId="0" borderId="0" xfId="0" applyAlignment="1">
      <alignment/>
    </xf>
    <xf numFmtId="0" fontId="6" fillId="0" borderId="1" xfId="0" applyFont="1" applyBorder="1" applyAlignment="1" applyProtection="1">
      <alignment/>
      <protection locked="0"/>
    </xf>
    <xf numFmtId="0" fontId="6" fillId="0" borderId="1" xfId="0" applyFont="1" applyBorder="1" applyAlignment="1" applyProtection="1">
      <alignment horizontal="left" vertical="top"/>
      <protection locked="0"/>
    </xf>
    <xf numFmtId="0" fontId="6" fillId="0" borderId="1" xfId="0" applyFont="1" applyBorder="1" applyAlignment="1" applyProtection="1" quotePrefix="1">
      <alignment horizontal="right" vertical="center"/>
      <protection locked="0"/>
    </xf>
    <xf numFmtId="0" fontId="6" fillId="0" borderId="2" xfId="0" applyFont="1" applyBorder="1" applyAlignment="1" applyProtection="1">
      <alignment horizontal="center" vertical="center"/>
      <protection/>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protection/>
    </xf>
    <xf numFmtId="0" fontId="7" fillId="0" borderId="5" xfId="0" applyFont="1" applyBorder="1" applyAlignment="1" applyProtection="1">
      <alignment/>
      <protection/>
    </xf>
    <xf numFmtId="0" fontId="6" fillId="0" borderId="6" xfId="0" applyFont="1" applyBorder="1" applyAlignment="1" applyProtection="1">
      <alignment horizontal="center"/>
      <protection/>
    </xf>
    <xf numFmtId="0" fontId="7" fillId="0" borderId="7" xfId="0" applyFont="1" applyBorder="1" applyAlignment="1" applyProtection="1">
      <alignment/>
      <protection hidden="1"/>
    </xf>
    <xf numFmtId="0" fontId="6" fillId="0" borderId="8" xfId="0" applyFont="1" applyBorder="1" applyAlignment="1" applyProtection="1">
      <alignment horizontal="center" vertical="center"/>
      <protection/>
    </xf>
    <xf numFmtId="0" fontId="6" fillId="0" borderId="9" xfId="0" applyFont="1" applyBorder="1" applyAlignment="1" applyProtection="1">
      <alignment horizontal="center"/>
      <protection/>
    </xf>
    <xf numFmtId="38" fontId="8" fillId="0" borderId="10" xfId="17" applyFont="1" applyBorder="1" applyAlignment="1" applyProtection="1">
      <alignment shrinkToFit="1"/>
      <protection locked="0"/>
    </xf>
    <xf numFmtId="38" fontId="8" fillId="0" borderId="11" xfId="17" applyFont="1" applyBorder="1" applyAlignment="1" applyProtection="1">
      <alignment shrinkToFit="1"/>
      <protection locked="0"/>
    </xf>
    <xf numFmtId="38" fontId="8" fillId="0" borderId="12" xfId="17" applyFont="1" applyBorder="1" applyAlignment="1" applyProtection="1">
      <alignment shrinkToFit="1"/>
      <protection locked="0"/>
    </xf>
    <xf numFmtId="38" fontId="8" fillId="0" borderId="13" xfId="17" applyFont="1" applyBorder="1" applyAlignment="1" applyProtection="1">
      <alignment shrinkToFit="1"/>
      <protection locked="0"/>
    </xf>
    <xf numFmtId="38" fontId="8" fillId="0" borderId="14" xfId="17" applyFont="1" applyBorder="1" applyAlignment="1" applyProtection="1">
      <alignment shrinkToFit="1"/>
      <protection locked="0"/>
    </xf>
    <xf numFmtId="182" fontId="9" fillId="0" borderId="1" xfId="0" applyNumberFormat="1" applyFont="1" applyBorder="1" applyAlignment="1">
      <alignment horizontal="right"/>
    </xf>
    <xf numFmtId="0" fontId="6" fillId="0" borderId="3" xfId="0" applyFont="1" applyBorder="1" applyAlignment="1" applyProtection="1">
      <alignment horizontal="left" vertical="center" wrapText="1"/>
      <protection/>
    </xf>
    <xf numFmtId="0" fontId="6" fillId="0" borderId="15" xfId="0" applyFont="1" applyBorder="1" applyAlignment="1" applyProtection="1">
      <alignment/>
      <protection locked="0"/>
    </xf>
    <xf numFmtId="0" fontId="6" fillId="0" borderId="1" xfId="0" applyFont="1" applyBorder="1" applyAlignment="1" applyProtection="1">
      <alignment horizontal="right"/>
      <protection locked="0"/>
    </xf>
    <xf numFmtId="0" fontId="6" fillId="0" borderId="0" xfId="0" applyFont="1" applyAlignment="1">
      <alignment/>
    </xf>
    <xf numFmtId="0" fontId="0" fillId="0" borderId="16" xfId="0" applyBorder="1" applyAlignment="1">
      <alignment horizontal="center" vertical="center" shrinkToFit="1"/>
    </xf>
    <xf numFmtId="0" fontId="6" fillId="0" borderId="17" xfId="0" applyFont="1" applyBorder="1" applyAlignment="1" applyProtection="1">
      <alignment horizontal="left" vertical="center" wrapText="1"/>
      <protection/>
    </xf>
    <xf numFmtId="0" fontId="10" fillId="0" borderId="5" xfId="0" applyFont="1" applyBorder="1" applyAlignment="1" applyProtection="1">
      <alignment horizontal="center"/>
      <protection locked="0"/>
    </xf>
    <xf numFmtId="0" fontId="6" fillId="0" borderId="17"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xf>
    <xf numFmtId="38" fontId="6" fillId="0" borderId="0" xfId="17" applyFont="1" applyBorder="1" applyAlignment="1" applyProtection="1">
      <alignment horizontal="right" vertical="center"/>
      <protection locked="0"/>
    </xf>
    <xf numFmtId="0" fontId="6" fillId="0" borderId="18" xfId="0" applyFont="1" applyBorder="1" applyAlignment="1" applyProtection="1">
      <alignment horizontal="left" vertical="center"/>
      <protection/>
    </xf>
    <xf numFmtId="0" fontId="6" fillId="0" borderId="7" xfId="0" applyFont="1" applyBorder="1" applyAlignment="1" applyProtection="1">
      <alignment/>
      <protection locked="0"/>
    </xf>
    <xf numFmtId="0" fontId="6" fillId="0" borderId="18" xfId="0" applyFont="1" applyBorder="1" applyAlignment="1" applyProtection="1">
      <alignment horizontal="left" vertical="center" wrapText="1"/>
      <protection locked="0"/>
    </xf>
    <xf numFmtId="38" fontId="6" fillId="0" borderId="8" xfId="17" applyFont="1" applyBorder="1" applyAlignment="1" applyProtection="1">
      <alignment horizontal="right" vertical="center"/>
      <protection locked="0"/>
    </xf>
    <xf numFmtId="0" fontId="8" fillId="0" borderId="19" xfId="0" applyFont="1" applyBorder="1" applyAlignment="1" quotePrefix="1">
      <alignment horizontal="center"/>
    </xf>
    <xf numFmtId="0" fontId="8" fillId="0" borderId="20" xfId="0" applyFont="1" applyBorder="1" applyAlignment="1" quotePrefix="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4" xfId="0" applyFont="1" applyBorder="1" applyAlignment="1">
      <alignment horizontal="center"/>
    </xf>
    <xf numFmtId="0" fontId="8" fillId="0" borderId="23" xfId="0" applyFont="1" applyBorder="1" applyAlignment="1">
      <alignment horizontal="center"/>
    </xf>
    <xf numFmtId="49" fontId="11" fillId="0" borderId="24" xfId="0" applyNumberFormat="1" applyFont="1" applyBorder="1" applyAlignment="1">
      <alignment/>
    </xf>
    <xf numFmtId="0" fontId="11" fillId="0" borderId="25" xfId="0" applyNumberFormat="1" applyFont="1" applyBorder="1" applyAlignment="1" quotePrefix="1">
      <alignment/>
    </xf>
    <xf numFmtId="0" fontId="11" fillId="0" borderId="26" xfId="0" applyNumberFormat="1" applyFont="1" applyBorder="1" applyAlignment="1">
      <alignment/>
    </xf>
    <xf numFmtId="38" fontId="11" fillId="0" borderId="26" xfId="17" applyFont="1" applyBorder="1" applyAlignment="1">
      <alignment shrinkToFit="1"/>
    </xf>
    <xf numFmtId="38" fontId="11" fillId="0" borderId="10" xfId="17" applyFont="1" applyBorder="1" applyAlignment="1" applyProtection="1">
      <alignment shrinkToFit="1"/>
      <protection locked="0"/>
    </xf>
    <xf numFmtId="0" fontId="11" fillId="0" borderId="20" xfId="0" applyNumberFormat="1" applyFont="1" applyBorder="1" applyAlignment="1" quotePrefix="1">
      <alignment shrinkToFit="1"/>
    </xf>
    <xf numFmtId="0" fontId="11" fillId="0" borderId="25" xfId="0" applyNumberFormat="1" applyFont="1" applyBorder="1" applyAlignment="1">
      <alignment/>
    </xf>
    <xf numFmtId="0" fontId="11" fillId="0" borderId="27" xfId="0" applyNumberFormat="1" applyFont="1" applyBorder="1" applyAlignment="1">
      <alignment/>
    </xf>
    <xf numFmtId="0" fontId="11" fillId="0" borderId="20" xfId="17" applyNumberFormat="1" applyFont="1" applyBorder="1" applyAlignment="1" quotePrefix="1">
      <alignment shrinkToFit="1"/>
    </xf>
    <xf numFmtId="0" fontId="11" fillId="0" borderId="0" xfId="0" applyNumberFormat="1" applyFont="1" applyAlignment="1">
      <alignment/>
    </xf>
    <xf numFmtId="49" fontId="11" fillId="0" borderId="6" xfId="0" applyNumberFormat="1" applyFont="1" applyBorder="1" applyAlignment="1">
      <alignment vertical="top"/>
    </xf>
    <xf numFmtId="0" fontId="11" fillId="0" borderId="28" xfId="0" applyNumberFormat="1" applyFont="1" applyBorder="1" applyAlignment="1" quotePrefix="1">
      <alignment shrinkToFit="1"/>
    </xf>
    <xf numFmtId="0" fontId="11" fillId="0" borderId="29" xfId="0" applyNumberFormat="1" applyFont="1" applyBorder="1" applyAlignment="1" quotePrefix="1">
      <alignment/>
    </xf>
    <xf numFmtId="0" fontId="11" fillId="0" borderId="30" xfId="0" applyNumberFormat="1" applyFont="1" applyBorder="1" applyAlignment="1">
      <alignment/>
    </xf>
    <xf numFmtId="0" fontId="11" fillId="0" borderId="31" xfId="0" applyNumberFormat="1" applyFont="1" applyBorder="1" applyAlignment="1">
      <alignment/>
    </xf>
    <xf numFmtId="38" fontId="11" fillId="0" borderId="31" xfId="17" applyFont="1" applyBorder="1" applyAlignment="1">
      <alignment shrinkToFit="1"/>
    </xf>
    <xf numFmtId="38" fontId="11" fillId="0" borderId="11" xfId="17" applyFont="1" applyBorder="1" applyAlignment="1" applyProtection="1">
      <alignment shrinkToFit="1"/>
      <protection locked="0"/>
    </xf>
    <xf numFmtId="0" fontId="11" fillId="0" borderId="32" xfId="0" applyNumberFormat="1" applyFont="1" applyBorder="1" applyAlignment="1" quotePrefix="1">
      <alignment shrinkToFit="1"/>
    </xf>
    <xf numFmtId="0" fontId="11" fillId="0" borderId="33" xfId="0" applyNumberFormat="1" applyFont="1" applyBorder="1" applyAlignment="1">
      <alignment/>
    </xf>
    <xf numFmtId="0" fontId="11" fillId="0" borderId="34" xfId="0" applyNumberFormat="1" applyFont="1" applyBorder="1" applyAlignment="1">
      <alignment/>
    </xf>
    <xf numFmtId="0" fontId="11" fillId="0" borderId="33" xfId="0" applyNumberFormat="1" applyFont="1" applyBorder="1" applyAlignment="1" quotePrefix="1">
      <alignment/>
    </xf>
    <xf numFmtId="0" fontId="11" fillId="0" borderId="28" xfId="0" applyNumberFormat="1" applyFont="1" applyBorder="1" applyAlignment="1">
      <alignment shrinkToFit="1"/>
    </xf>
    <xf numFmtId="49" fontId="11" fillId="0" borderId="6" xfId="0" applyNumberFormat="1" applyFont="1" applyBorder="1" applyAlignment="1">
      <alignment/>
    </xf>
    <xf numFmtId="0" fontId="12" fillId="0" borderId="35" xfId="0" applyNumberFormat="1" applyFont="1" applyBorder="1" applyAlignment="1">
      <alignment/>
    </xf>
    <xf numFmtId="38" fontId="11" fillId="0" borderId="35" xfId="17" applyFont="1" applyBorder="1" applyAlignment="1">
      <alignment shrinkToFit="1"/>
    </xf>
    <xf numFmtId="0" fontId="11" fillId="0" borderId="35" xfId="0" applyNumberFormat="1" applyFont="1" applyBorder="1" applyAlignment="1">
      <alignment/>
    </xf>
    <xf numFmtId="0" fontId="11" fillId="0" borderId="33" xfId="0" applyNumberFormat="1" applyFont="1" applyBorder="1" applyAlignment="1">
      <alignment shrinkToFit="1"/>
    </xf>
    <xf numFmtId="0" fontId="11" fillId="0" borderId="29" xfId="0" applyNumberFormat="1" applyFont="1" applyBorder="1" applyAlignment="1">
      <alignment/>
    </xf>
    <xf numFmtId="38" fontId="11" fillId="0" borderId="34" xfId="17" applyFont="1" applyBorder="1" applyAlignment="1">
      <alignment shrinkToFit="1"/>
    </xf>
    <xf numFmtId="38" fontId="11" fillId="0" borderId="12" xfId="17" applyFont="1" applyBorder="1" applyAlignment="1" applyProtection="1">
      <alignment shrinkToFit="1"/>
      <protection locked="0"/>
    </xf>
    <xf numFmtId="0" fontId="11" fillId="0" borderId="32" xfId="0" applyNumberFormat="1" applyFont="1" applyBorder="1" applyAlignment="1">
      <alignment shrinkToFit="1"/>
    </xf>
    <xf numFmtId="0" fontId="11" fillId="0" borderId="36" xfId="0" applyNumberFormat="1" applyFont="1" applyBorder="1" applyAlignment="1">
      <alignment/>
    </xf>
    <xf numFmtId="0" fontId="11" fillId="0" borderId="37" xfId="0" applyNumberFormat="1" applyFont="1" applyBorder="1" applyAlignment="1">
      <alignment/>
    </xf>
    <xf numFmtId="0" fontId="11" fillId="0" borderId="28" xfId="0" applyNumberFormat="1" applyFont="1" applyBorder="1" applyAlignment="1">
      <alignment/>
    </xf>
    <xf numFmtId="38" fontId="11" fillId="0" borderId="30" xfId="17" applyFont="1" applyBorder="1" applyAlignment="1">
      <alignment shrinkToFit="1"/>
    </xf>
    <xf numFmtId="0" fontId="11" fillId="0" borderId="38" xfId="0" applyNumberFormat="1" applyFont="1" applyBorder="1" applyAlignment="1">
      <alignment/>
    </xf>
    <xf numFmtId="0" fontId="11" fillId="0" borderId="39" xfId="0" applyNumberFormat="1" applyFont="1" applyBorder="1" applyAlignment="1">
      <alignment/>
    </xf>
    <xf numFmtId="0" fontId="11" fillId="0" borderId="40" xfId="0" applyNumberFormat="1" applyFont="1" applyBorder="1" applyAlignment="1">
      <alignment/>
    </xf>
    <xf numFmtId="49" fontId="11" fillId="0" borderId="6" xfId="17" applyNumberFormat="1" applyFont="1" applyBorder="1" applyAlignment="1">
      <alignment/>
    </xf>
    <xf numFmtId="0" fontId="11" fillId="0" borderId="31" xfId="0" applyNumberFormat="1" applyFont="1" applyBorder="1" applyAlignment="1">
      <alignment vertical="center"/>
    </xf>
    <xf numFmtId="0" fontId="11" fillId="0" borderId="34" xfId="0" applyNumberFormat="1" applyFont="1" applyBorder="1" applyAlignment="1">
      <alignment vertical="center"/>
    </xf>
    <xf numFmtId="0" fontId="11" fillId="0" borderId="34" xfId="0" applyNumberFormat="1" applyFont="1" applyBorder="1" applyAlignment="1" quotePrefix="1">
      <alignment/>
    </xf>
    <xf numFmtId="0" fontId="11" fillId="0" borderId="36" xfId="0" applyNumberFormat="1" applyFont="1" applyBorder="1" applyAlignment="1" quotePrefix="1">
      <alignment shrinkToFit="1"/>
    </xf>
    <xf numFmtId="0" fontId="11" fillId="0" borderId="30" xfId="0" applyNumberFormat="1" applyFont="1" applyBorder="1" applyAlignment="1">
      <alignment vertical="center"/>
    </xf>
    <xf numFmtId="38" fontId="11" fillId="0" borderId="13" xfId="17" applyFont="1" applyBorder="1" applyAlignment="1" applyProtection="1">
      <alignment shrinkToFit="1"/>
      <protection locked="0"/>
    </xf>
    <xf numFmtId="0" fontId="11" fillId="0" borderId="41" xfId="0" applyNumberFormat="1" applyFont="1" applyBorder="1" applyAlignment="1" quotePrefix="1">
      <alignment shrinkToFit="1"/>
    </xf>
    <xf numFmtId="0" fontId="11" fillId="0" borderId="37" xfId="0" applyNumberFormat="1" applyFont="1" applyBorder="1" applyAlignment="1">
      <alignment vertical="center"/>
    </xf>
    <xf numFmtId="0" fontId="11" fillId="0" borderId="37" xfId="0" applyNumberFormat="1" applyFont="1" applyBorder="1" applyAlignment="1" quotePrefix="1">
      <alignment/>
    </xf>
    <xf numFmtId="0" fontId="11" fillId="0" borderId="41" xfId="0" applyNumberFormat="1" applyFont="1" applyBorder="1" applyAlignment="1">
      <alignment shrinkToFit="1"/>
    </xf>
    <xf numFmtId="49" fontId="11" fillId="0" borderId="9" xfId="0" applyNumberFormat="1" applyFont="1" applyBorder="1" applyAlignment="1">
      <alignment/>
    </xf>
    <xf numFmtId="0" fontId="11" fillId="0" borderId="21" xfId="0" applyNumberFormat="1" applyFont="1" applyBorder="1" applyAlignment="1">
      <alignment shrinkToFit="1"/>
    </xf>
    <xf numFmtId="0" fontId="11" fillId="0" borderId="22" xfId="0" applyNumberFormat="1" applyFont="1" applyBorder="1" applyAlignment="1">
      <alignment vertical="center"/>
    </xf>
    <xf numFmtId="38" fontId="11" fillId="0" borderId="14" xfId="17" applyFont="1" applyBorder="1" applyAlignment="1" applyProtection="1">
      <alignment shrinkToFit="1"/>
      <protection locked="0"/>
    </xf>
    <xf numFmtId="0" fontId="11" fillId="0" borderId="42" xfId="0" applyNumberFormat="1" applyFont="1" applyBorder="1" applyAlignment="1">
      <alignment shrinkToFit="1"/>
    </xf>
    <xf numFmtId="0" fontId="11" fillId="0" borderId="43" xfId="0" applyNumberFormat="1" applyFont="1" applyBorder="1" applyAlignment="1">
      <alignment vertical="center"/>
    </xf>
    <xf numFmtId="0" fontId="11" fillId="0" borderId="43" xfId="0" applyNumberFormat="1" applyFont="1" applyBorder="1" applyAlignment="1">
      <alignment/>
    </xf>
    <xf numFmtId="0" fontId="11" fillId="0" borderId="44" xfId="0" applyFont="1" applyBorder="1" applyAlignment="1">
      <alignment horizontal="center" vertical="center"/>
    </xf>
    <xf numFmtId="0" fontId="11" fillId="0" borderId="45" xfId="0" applyFont="1" applyBorder="1" applyAlignment="1">
      <alignment/>
    </xf>
    <xf numFmtId="0" fontId="11" fillId="0" borderId="2" xfId="0" applyFont="1" applyBorder="1" applyAlignment="1">
      <alignment/>
    </xf>
    <xf numFmtId="0" fontId="11" fillId="0" borderId="2" xfId="0" applyFont="1" applyBorder="1" applyAlignment="1">
      <alignment vertical="center"/>
    </xf>
    <xf numFmtId="38" fontId="11" fillId="0" borderId="2" xfId="17" applyFont="1" applyBorder="1" applyAlignment="1">
      <alignment/>
    </xf>
    <xf numFmtId="38" fontId="11" fillId="0" borderId="46" xfId="17" applyFont="1" applyBorder="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right"/>
    </xf>
    <xf numFmtId="0" fontId="6" fillId="0" borderId="47" xfId="0" applyFont="1" applyBorder="1" applyAlignment="1" quotePrefix="1">
      <alignment horizontal="center" vertical="center" shrinkToFit="1"/>
    </xf>
    <xf numFmtId="0" fontId="9" fillId="0" borderId="0" xfId="0" applyFont="1" applyAlignment="1">
      <alignment/>
    </xf>
    <xf numFmtId="0" fontId="1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xf>
    <xf numFmtId="0" fontId="0" fillId="0" borderId="0" xfId="0" applyAlignment="1">
      <alignment horizontal="center" vertical="center"/>
    </xf>
    <xf numFmtId="0" fontId="0" fillId="0" borderId="0" xfId="0" applyAlignment="1">
      <alignment/>
    </xf>
    <xf numFmtId="0" fontId="0" fillId="0" borderId="1" xfId="0" applyBorder="1" applyAlignment="1">
      <alignment horizontal="left" vertical="center" wrapText="1"/>
    </xf>
    <xf numFmtId="0" fontId="10" fillId="0" borderId="45"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10" fillId="0" borderId="4" xfId="0" applyFont="1" applyBorder="1" applyAlignment="1">
      <alignment horizontal="center"/>
    </xf>
    <xf numFmtId="0" fontId="10" fillId="0" borderId="0" xfId="0" applyFont="1" applyAlignment="1">
      <alignment/>
    </xf>
    <xf numFmtId="0" fontId="0" fillId="0" borderId="0" xfId="0" applyAlignment="1">
      <alignment horizontal="left" vertical="center" wrapText="1"/>
    </xf>
    <xf numFmtId="0" fontId="6" fillId="0" borderId="49" xfId="0" applyFont="1" applyBorder="1" applyAlignment="1">
      <alignment/>
    </xf>
    <xf numFmtId="0" fontId="10" fillId="0" borderId="6" xfId="0" applyFont="1" applyBorder="1" applyAlignment="1">
      <alignment horizontal="center"/>
    </xf>
    <xf numFmtId="0" fontId="6" fillId="0" borderId="8" xfId="0" applyFont="1" applyBorder="1" applyAlignment="1" applyProtection="1">
      <alignment horizontal="left" vertical="center"/>
      <protection/>
    </xf>
    <xf numFmtId="0" fontId="0" fillId="0" borderId="8" xfId="0" applyBorder="1" applyAlignment="1">
      <alignment horizontal="left" vertical="center" wrapText="1"/>
    </xf>
    <xf numFmtId="0" fontId="6" fillId="0" borderId="50" xfId="0" applyFont="1" applyBorder="1" applyAlignment="1" applyProtection="1">
      <alignment horizontal="center" vertical="center"/>
      <protection/>
    </xf>
    <xf numFmtId="0" fontId="10" fillId="0" borderId="9" xfId="0" applyFont="1" applyBorder="1" applyAlignment="1">
      <alignment horizontal="center"/>
    </xf>
    <xf numFmtId="0" fontId="10" fillId="0" borderId="0" xfId="0" applyFont="1" applyAlignment="1">
      <alignment horizontal="center"/>
    </xf>
    <xf numFmtId="0" fontId="8" fillId="0" borderId="25" xfId="0" applyNumberFormat="1" applyFont="1" applyBorder="1" applyAlignment="1" quotePrefix="1">
      <alignment/>
    </xf>
    <xf numFmtId="0" fontId="8" fillId="0" borderId="26" xfId="0" applyNumberFormat="1" applyFont="1" applyBorder="1" applyAlignment="1">
      <alignment/>
    </xf>
    <xf numFmtId="38" fontId="8" fillId="0" borderId="26" xfId="17" applyFont="1" applyBorder="1" applyAlignment="1">
      <alignment shrinkToFit="1"/>
    </xf>
    <xf numFmtId="0" fontId="8" fillId="0" borderId="25" xfId="0" applyNumberFormat="1" applyFont="1" applyBorder="1" applyAlignment="1">
      <alignment/>
    </xf>
    <xf numFmtId="0" fontId="8" fillId="0" borderId="27" xfId="0" applyNumberFormat="1" applyFont="1" applyBorder="1" applyAlignment="1">
      <alignment/>
    </xf>
    <xf numFmtId="49" fontId="8" fillId="0" borderId="6" xfId="0" applyNumberFormat="1" applyFont="1" applyBorder="1" applyAlignment="1">
      <alignment vertical="top"/>
    </xf>
    <xf numFmtId="0" fontId="8" fillId="0" borderId="28" xfId="0" applyNumberFormat="1" applyFont="1" applyBorder="1" applyAlignment="1" quotePrefix="1">
      <alignment shrinkToFit="1"/>
    </xf>
    <xf numFmtId="0" fontId="8" fillId="0" borderId="29" xfId="0" applyNumberFormat="1" applyFont="1" applyBorder="1" applyAlignment="1" quotePrefix="1">
      <alignment/>
    </xf>
    <xf numFmtId="0" fontId="8" fillId="0" borderId="30" xfId="0" applyNumberFormat="1" applyFont="1" applyBorder="1" applyAlignment="1">
      <alignment/>
    </xf>
    <xf numFmtId="0" fontId="8" fillId="0" borderId="31" xfId="0" applyNumberFormat="1" applyFont="1" applyBorder="1" applyAlignment="1">
      <alignment/>
    </xf>
    <xf numFmtId="38" fontId="8" fillId="0" borderId="31" xfId="17" applyFont="1" applyBorder="1" applyAlignment="1">
      <alignment shrinkToFit="1"/>
    </xf>
    <xf numFmtId="0" fontId="8" fillId="0" borderId="32" xfId="0" applyNumberFormat="1" applyFont="1" applyBorder="1" applyAlignment="1" quotePrefix="1">
      <alignment shrinkToFit="1"/>
    </xf>
    <xf numFmtId="0" fontId="8" fillId="0" borderId="33" xfId="0" applyNumberFormat="1" applyFont="1" applyBorder="1" applyAlignment="1">
      <alignment/>
    </xf>
    <xf numFmtId="0" fontId="8" fillId="0" borderId="34" xfId="0" applyNumberFormat="1" applyFont="1" applyBorder="1" applyAlignment="1">
      <alignment/>
    </xf>
    <xf numFmtId="0" fontId="8" fillId="0" borderId="32" xfId="0" applyNumberFormat="1" applyFont="1" applyBorder="1" applyAlignment="1">
      <alignment shrinkToFit="1"/>
    </xf>
    <xf numFmtId="0" fontId="8" fillId="0" borderId="33" xfId="0" applyNumberFormat="1" applyFont="1" applyBorder="1" applyAlignment="1" quotePrefix="1">
      <alignment/>
    </xf>
    <xf numFmtId="0" fontId="8" fillId="0" borderId="28" xfId="0" applyNumberFormat="1" applyFont="1" applyBorder="1" applyAlignment="1">
      <alignment shrinkToFit="1"/>
    </xf>
    <xf numFmtId="49" fontId="8" fillId="0" borderId="6" xfId="0" applyNumberFormat="1" applyFont="1" applyBorder="1" applyAlignment="1">
      <alignment/>
    </xf>
    <xf numFmtId="38" fontId="8" fillId="0" borderId="34" xfId="17" applyFont="1" applyBorder="1" applyAlignment="1">
      <alignment shrinkToFit="1"/>
    </xf>
    <xf numFmtId="0" fontId="8" fillId="0" borderId="33" xfId="0" applyNumberFormat="1" applyFont="1" applyBorder="1" applyAlignment="1">
      <alignment shrinkToFit="1"/>
    </xf>
    <xf numFmtId="0" fontId="8" fillId="0" borderId="36" xfId="0" applyNumberFormat="1" applyFont="1" applyBorder="1" applyAlignment="1">
      <alignment/>
    </xf>
    <xf numFmtId="0" fontId="8" fillId="0" borderId="29" xfId="0" applyNumberFormat="1" applyFont="1" applyBorder="1" applyAlignment="1">
      <alignment/>
    </xf>
    <xf numFmtId="0" fontId="8" fillId="0" borderId="37" xfId="0" applyNumberFormat="1" applyFont="1" applyBorder="1" applyAlignment="1">
      <alignment/>
    </xf>
    <xf numFmtId="0" fontId="8" fillId="0" borderId="31" xfId="17" applyNumberFormat="1" applyFont="1" applyBorder="1" applyAlignment="1">
      <alignment shrinkToFit="1"/>
    </xf>
    <xf numFmtId="0" fontId="8" fillId="0" borderId="28" xfId="0" applyNumberFormat="1" applyFont="1" applyBorder="1" applyAlignment="1">
      <alignment/>
    </xf>
    <xf numFmtId="0" fontId="8" fillId="0" borderId="39" xfId="0" applyNumberFormat="1" applyFont="1" applyBorder="1" applyAlignment="1">
      <alignment/>
    </xf>
    <xf numFmtId="0" fontId="8" fillId="0" borderId="38" xfId="0" applyNumberFormat="1" applyFont="1" applyBorder="1" applyAlignment="1">
      <alignment/>
    </xf>
    <xf numFmtId="0" fontId="8" fillId="0" borderId="40" xfId="0" applyNumberFormat="1" applyFont="1" applyBorder="1" applyAlignment="1">
      <alignment/>
    </xf>
    <xf numFmtId="49" fontId="8" fillId="0" borderId="6" xfId="17" applyNumberFormat="1" applyFont="1" applyBorder="1" applyAlignment="1">
      <alignment/>
    </xf>
    <xf numFmtId="0" fontId="8" fillId="0" borderId="31" xfId="0" applyNumberFormat="1" applyFont="1" applyBorder="1" applyAlignment="1">
      <alignment vertical="center"/>
    </xf>
    <xf numFmtId="0" fontId="8" fillId="0" borderId="34" xfId="0" applyNumberFormat="1" applyFont="1" applyBorder="1" applyAlignment="1">
      <alignment vertical="center"/>
    </xf>
    <xf numFmtId="0" fontId="8" fillId="0" borderId="34" xfId="0" applyNumberFormat="1" applyFont="1" applyBorder="1" applyAlignment="1" quotePrefix="1">
      <alignment/>
    </xf>
    <xf numFmtId="0" fontId="8" fillId="0" borderId="36" xfId="0" applyNumberFormat="1" applyFont="1" applyBorder="1" applyAlignment="1" quotePrefix="1">
      <alignment shrinkToFit="1"/>
    </xf>
    <xf numFmtId="38" fontId="8" fillId="0" borderId="30" xfId="17" applyFont="1" applyBorder="1" applyAlignment="1">
      <alignment shrinkToFit="1"/>
    </xf>
    <xf numFmtId="0" fontId="8" fillId="0" borderId="41" xfId="0" applyNumberFormat="1" applyFont="1" applyBorder="1" applyAlignment="1" quotePrefix="1">
      <alignment shrinkToFit="1"/>
    </xf>
    <xf numFmtId="0" fontId="8" fillId="0" borderId="37" xfId="0" applyNumberFormat="1" applyFont="1" applyBorder="1" applyAlignment="1" quotePrefix="1">
      <alignment/>
    </xf>
    <xf numFmtId="0" fontId="8" fillId="0" borderId="41" xfId="0" applyNumberFormat="1" applyFont="1" applyBorder="1" applyAlignment="1">
      <alignment shrinkToFit="1"/>
    </xf>
    <xf numFmtId="0" fontId="8" fillId="0" borderId="9" xfId="0" applyFont="1" applyBorder="1" applyAlignment="1">
      <alignment/>
    </xf>
    <xf numFmtId="0" fontId="8" fillId="0" borderId="21" xfId="0" applyNumberFormat="1" applyFont="1" applyBorder="1" applyAlignment="1">
      <alignment shrinkToFit="1"/>
    </xf>
    <xf numFmtId="0" fontId="8" fillId="0" borderId="35" xfId="0" applyNumberFormat="1" applyFont="1" applyBorder="1" applyAlignment="1">
      <alignment/>
    </xf>
    <xf numFmtId="0" fontId="8" fillId="0" borderId="22" xfId="0" applyNumberFormat="1" applyFont="1" applyBorder="1" applyAlignment="1">
      <alignment vertical="center"/>
    </xf>
    <xf numFmtId="38" fontId="8" fillId="0" borderId="35" xfId="17" applyFont="1" applyBorder="1" applyAlignment="1">
      <alignment shrinkToFit="1"/>
    </xf>
    <xf numFmtId="0" fontId="8" fillId="0" borderId="42" xfId="0" applyNumberFormat="1" applyFont="1" applyBorder="1" applyAlignment="1">
      <alignment shrinkToFit="1"/>
    </xf>
    <xf numFmtId="0" fontId="8" fillId="0" borderId="43" xfId="0" applyNumberFormat="1" applyFont="1" applyBorder="1" applyAlignment="1">
      <alignment vertical="center"/>
    </xf>
    <xf numFmtId="0" fontId="8" fillId="0" borderId="43" xfId="0" applyNumberFormat="1" applyFont="1" applyBorder="1" applyAlignment="1">
      <alignment/>
    </xf>
    <xf numFmtId="0" fontId="8" fillId="0" borderId="35" xfId="17" applyNumberFormat="1" applyFont="1" applyBorder="1" applyAlignment="1">
      <alignment shrinkToFit="1"/>
    </xf>
    <xf numFmtId="0" fontId="8" fillId="0" borderId="44" xfId="0" applyFont="1" applyBorder="1" applyAlignment="1">
      <alignment horizontal="center" vertical="center"/>
    </xf>
    <xf numFmtId="0" fontId="8" fillId="0" borderId="45" xfId="0" applyFont="1" applyBorder="1" applyAlignment="1">
      <alignment/>
    </xf>
    <xf numFmtId="0" fontId="8" fillId="0" borderId="2" xfId="0" applyFont="1" applyBorder="1" applyAlignment="1">
      <alignment/>
    </xf>
    <xf numFmtId="0" fontId="8" fillId="0" borderId="2" xfId="0" applyFont="1" applyBorder="1" applyAlignment="1">
      <alignment vertical="center"/>
    </xf>
    <xf numFmtId="38" fontId="8" fillId="0" borderId="2" xfId="17" applyFont="1" applyBorder="1" applyAlignment="1">
      <alignment/>
    </xf>
    <xf numFmtId="38" fontId="8" fillId="0" borderId="46" xfId="17" applyFont="1" applyBorder="1" applyAlignment="1">
      <alignment/>
    </xf>
    <xf numFmtId="182" fontId="9" fillId="0" borderId="1" xfId="0" applyNumberFormat="1" applyFont="1" applyBorder="1" applyAlignment="1">
      <alignment horizontal="left"/>
    </xf>
    <xf numFmtId="182" fontId="9" fillId="0" borderId="1" xfId="0" applyNumberFormat="1" applyFont="1" applyBorder="1" applyAlignment="1">
      <alignment/>
    </xf>
    <xf numFmtId="0" fontId="9" fillId="0" borderId="0" xfId="0" applyFont="1" applyAlignment="1">
      <alignment horizontal="left"/>
    </xf>
    <xf numFmtId="0" fontId="14" fillId="0" borderId="0" xfId="0" applyFont="1" applyAlignment="1" applyProtection="1">
      <alignment horizontal="right"/>
      <protection/>
    </xf>
    <xf numFmtId="0" fontId="9" fillId="0" borderId="0" xfId="0" applyFont="1" applyAlignment="1">
      <alignment horizontal="center"/>
    </xf>
    <xf numFmtId="0" fontId="9" fillId="0" borderId="0" xfId="0" applyFont="1" applyBorder="1" applyAlignment="1">
      <alignment/>
    </xf>
    <xf numFmtId="0" fontId="0" fillId="0" borderId="0" xfId="0" applyAlignment="1">
      <alignment horizontal="center"/>
    </xf>
    <xf numFmtId="0" fontId="0" fillId="0" borderId="0" xfId="0" applyBorder="1" applyAlignment="1">
      <alignment/>
    </xf>
    <xf numFmtId="3" fontId="0" fillId="0" borderId="34" xfId="0" applyNumberFormat="1" applyBorder="1" applyAlignment="1">
      <alignment horizontal="right"/>
    </xf>
    <xf numFmtId="3" fontId="0" fillId="0" borderId="11" xfId="0" applyNumberFormat="1" applyBorder="1" applyAlignment="1">
      <alignment/>
    </xf>
    <xf numFmtId="3" fontId="17" fillId="0" borderId="43" xfId="0" applyNumberFormat="1" applyFont="1" applyBorder="1" applyAlignment="1">
      <alignment/>
    </xf>
    <xf numFmtId="3" fontId="17" fillId="0" borderId="14" xfId="0" applyNumberFormat="1" applyFont="1" applyBorder="1" applyAlignment="1">
      <alignment/>
    </xf>
    <xf numFmtId="3" fontId="0" fillId="0" borderId="37" xfId="0" applyNumberFormat="1" applyBorder="1" applyAlignment="1">
      <alignment horizontal="right"/>
    </xf>
    <xf numFmtId="3" fontId="0" fillId="0" borderId="13" xfId="0" applyNumberFormat="1" applyBorder="1" applyAlignment="1">
      <alignment/>
    </xf>
    <xf numFmtId="0" fontId="16" fillId="0" borderId="51" xfId="0" applyFont="1" applyBorder="1" applyAlignment="1">
      <alignment horizontal="center"/>
    </xf>
    <xf numFmtId="0" fontId="16" fillId="0" borderId="52" xfId="0" applyFont="1" applyBorder="1" applyAlignment="1">
      <alignment horizontal="center"/>
    </xf>
    <xf numFmtId="0" fontId="16" fillId="0" borderId="46" xfId="0" applyFont="1" applyBorder="1" applyAlignment="1">
      <alignment horizontal="center"/>
    </xf>
    <xf numFmtId="0" fontId="16" fillId="0" borderId="45" xfId="0" applyFont="1" applyBorder="1" applyAlignment="1">
      <alignment horizontal="center"/>
    </xf>
    <xf numFmtId="0" fontId="17" fillId="0" borderId="53" xfId="0" applyFont="1" applyBorder="1" applyAlignment="1">
      <alignment/>
    </xf>
    <xf numFmtId="3" fontId="0" fillId="0" borderId="41" xfId="0" applyNumberFormat="1" applyBorder="1" applyAlignment="1">
      <alignment horizontal="right"/>
    </xf>
    <xf numFmtId="3" fontId="0" fillId="0" borderId="32" xfId="0" applyNumberFormat="1" applyBorder="1" applyAlignment="1">
      <alignment horizontal="right"/>
    </xf>
    <xf numFmtId="3" fontId="17" fillId="0" borderId="23" xfId="0" applyNumberFormat="1" applyFont="1" applyBorder="1" applyAlignment="1">
      <alignment/>
    </xf>
    <xf numFmtId="3" fontId="0" fillId="0" borderId="34" xfId="0" applyNumberFormat="1" applyBorder="1" applyAlignment="1">
      <alignment/>
    </xf>
    <xf numFmtId="3" fontId="17" fillId="0" borderId="34" xfId="0" applyNumberFormat="1" applyFont="1" applyBorder="1" applyAlignment="1">
      <alignment/>
    </xf>
    <xf numFmtId="3" fontId="17" fillId="0" borderId="11" xfId="0" applyNumberFormat="1" applyFont="1" applyBorder="1" applyAlignment="1">
      <alignment/>
    </xf>
    <xf numFmtId="3" fontId="0" fillId="0" borderId="37" xfId="0" applyNumberFormat="1" applyBorder="1" applyAlignment="1">
      <alignment/>
    </xf>
    <xf numFmtId="0" fontId="17" fillId="0" borderId="54" xfId="0" applyFont="1" applyBorder="1" applyAlignment="1">
      <alignment/>
    </xf>
    <xf numFmtId="3" fontId="0" fillId="0" borderId="41" xfId="0" applyNumberFormat="1" applyBorder="1" applyAlignment="1">
      <alignment/>
    </xf>
    <xf numFmtId="3" fontId="0" fillId="0" borderId="32" xfId="0" applyNumberFormat="1" applyBorder="1" applyAlignment="1">
      <alignment/>
    </xf>
    <xf numFmtId="3" fontId="17" fillId="0" borderId="32" xfId="0" applyNumberFormat="1" applyFont="1" applyBorder="1" applyAlignment="1">
      <alignment/>
    </xf>
    <xf numFmtId="0" fontId="1" fillId="0" borderId="24" xfId="16" applyBorder="1" applyAlignment="1">
      <alignment horizontal="center"/>
    </xf>
    <xf numFmtId="49" fontId="11" fillId="0" borderId="24" xfId="0" applyNumberFormat="1" applyFont="1" applyBorder="1" applyAlignment="1">
      <alignment horizontal="center"/>
    </xf>
    <xf numFmtId="49" fontId="11" fillId="0" borderId="6" xfId="0" applyNumberFormat="1" applyFont="1" applyBorder="1" applyAlignment="1">
      <alignment horizontal="center" vertical="top"/>
    </xf>
    <xf numFmtId="49" fontId="11" fillId="0" borderId="6" xfId="0" applyNumberFormat="1" applyFont="1" applyBorder="1" applyAlignment="1">
      <alignment horizontal="center"/>
    </xf>
    <xf numFmtId="0" fontId="1" fillId="0" borderId="54" xfId="16" applyBorder="1" applyAlignment="1">
      <alignment/>
    </xf>
    <xf numFmtId="0" fontId="11" fillId="0" borderId="26" xfId="0" applyNumberFormat="1" applyFont="1" applyBorder="1" applyAlignment="1">
      <alignment shrinkToFit="1"/>
    </xf>
    <xf numFmtId="0" fontId="11" fillId="0" borderId="19" xfId="0" applyNumberFormat="1" applyFont="1" applyBorder="1" applyAlignment="1" quotePrefix="1">
      <alignment horizontal="right" shrinkToFit="1"/>
    </xf>
    <xf numFmtId="0" fontId="11" fillId="0" borderId="20" xfId="0" applyNumberFormat="1" applyFont="1" applyBorder="1" applyAlignment="1" quotePrefix="1">
      <alignment horizontal="right" shrinkToFit="1"/>
    </xf>
    <xf numFmtId="0" fontId="11" fillId="0" borderId="20" xfId="17" applyNumberFormat="1" applyFont="1" applyBorder="1" applyAlignment="1" quotePrefix="1">
      <alignment horizontal="right" shrinkToFit="1"/>
    </xf>
    <xf numFmtId="0" fontId="11" fillId="0" borderId="30" xfId="0" applyNumberFormat="1" applyFont="1" applyBorder="1" applyAlignment="1">
      <alignment shrinkToFit="1"/>
    </xf>
    <xf numFmtId="0" fontId="11" fillId="0" borderId="28" xfId="0" applyNumberFormat="1" applyFont="1" applyBorder="1" applyAlignment="1" quotePrefix="1">
      <alignment horizontal="right" shrinkToFit="1"/>
    </xf>
    <xf numFmtId="0" fontId="9" fillId="0" borderId="55" xfId="0" applyFont="1" applyBorder="1" applyAlignment="1">
      <alignment horizontal="center" vertical="center" wrapText="1"/>
    </xf>
    <xf numFmtId="0" fontId="8" fillId="0" borderId="47" xfId="0" applyFont="1" applyBorder="1" applyAlignment="1">
      <alignment horizontal="center" vertical="center"/>
    </xf>
    <xf numFmtId="0" fontId="9" fillId="0" borderId="56" xfId="0" applyFont="1" applyBorder="1" applyAlignment="1">
      <alignment horizontal="center" vertical="center"/>
    </xf>
    <xf numFmtId="0" fontId="11" fillId="0" borderId="31" xfId="0" applyNumberFormat="1" applyFont="1" applyBorder="1" applyAlignment="1">
      <alignment shrinkToFit="1"/>
    </xf>
    <xf numFmtId="0" fontId="11" fillId="0" borderId="32" xfId="0" applyNumberFormat="1" applyFont="1" applyBorder="1" applyAlignment="1" quotePrefix="1">
      <alignment horizontal="right" shrinkToFit="1"/>
    </xf>
    <xf numFmtId="0" fontId="12" fillId="0" borderId="35" xfId="0" applyNumberFormat="1" applyFont="1" applyBorder="1" applyAlignment="1">
      <alignment shrinkToFit="1"/>
    </xf>
    <xf numFmtId="0" fontId="11" fillId="0" borderId="35" xfId="0" applyNumberFormat="1" applyFont="1" applyBorder="1" applyAlignment="1">
      <alignment shrinkToFit="1"/>
    </xf>
    <xf numFmtId="0" fontId="11" fillId="0" borderId="34" xfId="0" applyNumberFormat="1" applyFont="1" applyBorder="1" applyAlignment="1">
      <alignment shrinkToFit="1"/>
    </xf>
    <xf numFmtId="0" fontId="11" fillId="0" borderId="33" xfId="0" applyNumberFormat="1" applyFont="1" applyBorder="1" applyAlignment="1" quotePrefix="1">
      <alignment horizontal="right" shrinkToFit="1"/>
    </xf>
    <xf numFmtId="0" fontId="11" fillId="0" borderId="36" xfId="0" applyNumberFormat="1" applyFont="1" applyBorder="1" applyAlignment="1" quotePrefix="1">
      <alignment horizontal="right" shrinkToFit="1"/>
    </xf>
    <xf numFmtId="0" fontId="11" fillId="0" borderId="41" xfId="0" applyNumberFormat="1" applyFont="1" applyBorder="1" applyAlignment="1" quotePrefix="1">
      <alignment horizontal="right" shrinkToFit="1"/>
    </xf>
    <xf numFmtId="0" fontId="11" fillId="0" borderId="31" xfId="0" applyNumberFormat="1" applyFont="1" applyBorder="1" applyAlignment="1">
      <alignment horizontal="center"/>
    </xf>
    <xf numFmtId="188" fontId="11" fillId="0" borderId="31" xfId="17" applyNumberFormat="1" applyFont="1" applyBorder="1" applyAlignment="1" applyProtection="1">
      <alignment shrinkToFit="1"/>
      <protection hidden="1"/>
    </xf>
    <xf numFmtId="188" fontId="11" fillId="0" borderId="11" xfId="17" applyNumberFormat="1" applyFont="1" applyBorder="1" applyAlignment="1" applyProtection="1">
      <alignment shrinkToFit="1"/>
      <protection hidden="1"/>
    </xf>
    <xf numFmtId="38" fontId="11" fillId="0" borderId="9" xfId="17" applyFont="1" applyBorder="1" applyAlignment="1">
      <alignment/>
    </xf>
    <xf numFmtId="188" fontId="5" fillId="0" borderId="15" xfId="0" applyNumberFormat="1" applyFont="1" applyBorder="1" applyAlignment="1" applyProtection="1">
      <alignment/>
      <protection hidden="1"/>
    </xf>
    <xf numFmtId="0" fontId="11" fillId="0" borderId="30" xfId="0" applyNumberFormat="1" applyFont="1" applyBorder="1" applyAlignment="1">
      <alignment horizontal="center"/>
    </xf>
    <xf numFmtId="0" fontId="11" fillId="0" borderId="34" xfId="0" applyNumberFormat="1" applyFont="1" applyBorder="1" applyAlignment="1">
      <alignment horizontal="center"/>
    </xf>
    <xf numFmtId="38" fontId="11" fillId="0" borderId="6" xfId="17" applyFont="1" applyBorder="1" applyAlignment="1">
      <alignment/>
    </xf>
    <xf numFmtId="0" fontId="11" fillId="0" borderId="29" xfId="0" applyNumberFormat="1" applyFont="1" applyBorder="1" applyAlignment="1">
      <alignment horizontal="center"/>
    </xf>
    <xf numFmtId="0" fontId="8" fillId="0" borderId="31" xfId="0" applyNumberFormat="1" applyFont="1" applyBorder="1" applyAlignment="1">
      <alignment horizontal="center"/>
    </xf>
    <xf numFmtId="0" fontId="11" fillId="0" borderId="33" xfId="0" applyNumberFormat="1" applyFont="1" applyBorder="1" applyAlignment="1">
      <alignment horizontal="center"/>
    </xf>
    <xf numFmtId="0" fontId="8" fillId="0" borderId="33" xfId="0" applyNumberFormat="1" applyFont="1" applyBorder="1" applyAlignment="1">
      <alignment horizontal="center"/>
    </xf>
    <xf numFmtId="0" fontId="11" fillId="0" borderId="39" xfId="0" applyNumberFormat="1" applyFont="1" applyBorder="1" applyAlignment="1">
      <alignment shrinkToFit="1"/>
    </xf>
    <xf numFmtId="38" fontId="11" fillId="0" borderId="57" xfId="17" applyFont="1" applyBorder="1" applyAlignment="1" applyProtection="1">
      <alignment shrinkToFit="1"/>
      <protection locked="0"/>
    </xf>
    <xf numFmtId="0" fontId="11" fillId="0" borderId="49" xfId="0" applyNumberFormat="1" applyFont="1" applyBorder="1" applyAlignment="1">
      <alignment/>
    </xf>
    <xf numFmtId="49" fontId="11" fillId="0" borderId="24" xfId="17" applyNumberFormat="1" applyFont="1" applyBorder="1" applyAlignment="1">
      <alignment/>
    </xf>
    <xf numFmtId="0" fontId="8" fillId="0" borderId="19" xfId="0" applyNumberFormat="1" applyFont="1" applyBorder="1" applyAlignment="1" quotePrefix="1">
      <alignment horizontal="center" shrinkToFit="1"/>
    </xf>
    <xf numFmtId="0" fontId="8" fillId="0" borderId="20" xfId="0" applyNumberFormat="1" applyFont="1" applyBorder="1" applyAlignment="1" quotePrefix="1">
      <alignment horizontal="center" shrinkToFit="1"/>
    </xf>
    <xf numFmtId="0" fontId="8" fillId="0" borderId="21" xfId="0" applyNumberFormat="1" applyFont="1" applyBorder="1" applyAlignment="1">
      <alignment horizontal="center" shrinkToFit="1"/>
    </xf>
    <xf numFmtId="38" fontId="8" fillId="0" borderId="22" xfId="17" applyFont="1" applyBorder="1" applyAlignment="1">
      <alignment horizontal="center" shrinkToFit="1"/>
    </xf>
    <xf numFmtId="38" fontId="8" fillId="0" borderId="14" xfId="17" applyFont="1" applyBorder="1" applyAlignment="1" applyProtection="1">
      <alignment horizontal="center" shrinkToFit="1"/>
      <protection locked="0"/>
    </xf>
    <xf numFmtId="0" fontId="8" fillId="0" borderId="23" xfId="0" applyNumberFormat="1" applyFont="1" applyBorder="1" applyAlignment="1">
      <alignment horizontal="center" shrinkToFit="1"/>
    </xf>
    <xf numFmtId="188" fontId="11" fillId="0" borderId="30" xfId="17" applyNumberFormat="1" applyFont="1" applyBorder="1" applyAlignment="1" applyProtection="1">
      <alignment shrinkToFit="1"/>
      <protection hidden="1"/>
    </xf>
    <xf numFmtId="188" fontId="11" fillId="0" borderId="13" xfId="17" applyNumberFormat="1" applyFont="1" applyBorder="1" applyAlignment="1" applyProtection="1">
      <alignment shrinkToFit="1"/>
      <protection hidden="1"/>
    </xf>
    <xf numFmtId="0" fontId="11" fillId="0" borderId="39" xfId="0" applyNumberFormat="1" applyFont="1" applyBorder="1" applyAlignment="1" quotePrefix="1">
      <alignment shrinkToFit="1"/>
    </xf>
    <xf numFmtId="0" fontId="11" fillId="0" borderId="38" xfId="0" applyNumberFormat="1" applyFont="1" applyBorder="1" applyAlignment="1" quotePrefix="1">
      <alignment/>
    </xf>
    <xf numFmtId="0" fontId="11" fillId="0" borderId="35" xfId="0" applyNumberFormat="1" applyFont="1" applyBorder="1" applyAlignment="1">
      <alignment vertical="center"/>
    </xf>
    <xf numFmtId="0" fontId="11" fillId="0" borderId="42" xfId="0" applyNumberFormat="1" applyFont="1" applyBorder="1" applyAlignment="1" quotePrefix="1">
      <alignment shrinkToFit="1"/>
    </xf>
    <xf numFmtId="0" fontId="11" fillId="0" borderId="40" xfId="0" applyNumberFormat="1" applyFont="1" applyBorder="1" applyAlignment="1">
      <alignment vertical="center"/>
    </xf>
    <xf numFmtId="0" fontId="11" fillId="0" borderId="40" xfId="0" applyNumberFormat="1" applyFont="1" applyBorder="1" applyAlignment="1" quotePrefix="1">
      <alignment/>
    </xf>
    <xf numFmtId="49" fontId="11" fillId="0" borderId="6" xfId="17" applyNumberFormat="1" applyFont="1" applyBorder="1" applyAlignment="1">
      <alignment horizontal="center"/>
    </xf>
    <xf numFmtId="0" fontId="11" fillId="0" borderId="29" xfId="0" applyNumberFormat="1" applyFont="1" applyBorder="1" applyAlignment="1">
      <alignment shrinkToFit="1"/>
    </xf>
    <xf numFmtId="0" fontId="11" fillId="0" borderId="25" xfId="0" applyNumberFormat="1" applyFont="1" applyBorder="1" applyAlignment="1">
      <alignment shrinkToFit="1"/>
    </xf>
    <xf numFmtId="0" fontId="1" fillId="0" borderId="55" xfId="16" applyBorder="1" applyAlignment="1">
      <alignment/>
    </xf>
    <xf numFmtId="0" fontId="11" fillId="0" borderId="0" xfId="0" applyNumberFormat="1" applyFont="1" applyBorder="1" applyAlignment="1">
      <alignment/>
    </xf>
    <xf numFmtId="49" fontId="11" fillId="0" borderId="24" xfId="0" applyNumberFormat="1" applyFont="1" applyBorder="1" applyAlignment="1">
      <alignment vertical="top"/>
    </xf>
    <xf numFmtId="49" fontId="11" fillId="0" borderId="9" xfId="0" applyNumberFormat="1" applyFont="1" applyBorder="1" applyAlignment="1">
      <alignment vertical="top"/>
    </xf>
    <xf numFmtId="0" fontId="11" fillId="0" borderId="37" xfId="0" applyNumberFormat="1" applyFont="1" applyBorder="1" applyAlignment="1">
      <alignment shrinkToFit="1"/>
    </xf>
    <xf numFmtId="188" fontId="11" fillId="0" borderId="34" xfId="17" applyNumberFormat="1" applyFont="1" applyBorder="1" applyAlignment="1" applyProtection="1">
      <alignment shrinkToFit="1"/>
      <protection hidden="1"/>
    </xf>
    <xf numFmtId="188" fontId="11" fillId="0" borderId="12" xfId="17" applyNumberFormat="1" applyFont="1" applyBorder="1" applyAlignment="1" applyProtection="1">
      <alignment shrinkToFit="1"/>
      <protection hidden="1"/>
    </xf>
    <xf numFmtId="0" fontId="11" fillId="0" borderId="38" xfId="0" applyNumberFormat="1" applyFont="1" applyBorder="1" applyAlignment="1">
      <alignment shrinkToFit="1"/>
    </xf>
    <xf numFmtId="38" fontId="11" fillId="0" borderId="40" xfId="17" applyFont="1" applyBorder="1" applyAlignment="1">
      <alignment shrinkToFit="1"/>
    </xf>
    <xf numFmtId="38" fontId="11" fillId="0" borderId="58" xfId="17" applyFont="1" applyBorder="1" applyAlignment="1" applyProtection="1">
      <alignment shrinkToFit="1"/>
      <protection locked="0"/>
    </xf>
    <xf numFmtId="0" fontId="8" fillId="0" borderId="25" xfId="0" applyNumberFormat="1" applyFont="1" applyBorder="1" applyAlignment="1" quotePrefix="1">
      <alignment horizontal="center" shrinkToFit="1"/>
    </xf>
    <xf numFmtId="0" fontId="8" fillId="0" borderId="59" xfId="0" applyNumberFormat="1" applyFont="1" applyBorder="1" applyAlignment="1">
      <alignment horizontal="center" shrinkToFit="1"/>
    </xf>
    <xf numFmtId="0" fontId="11" fillId="0" borderId="29" xfId="0" applyNumberFormat="1" applyFont="1" applyBorder="1" applyAlignment="1" quotePrefix="1">
      <alignment horizontal="right" shrinkToFit="1"/>
    </xf>
    <xf numFmtId="38" fontId="11" fillId="0" borderId="6" xfId="17" applyFont="1" applyBorder="1" applyAlignment="1">
      <alignment vertical="top"/>
    </xf>
    <xf numFmtId="0" fontId="11" fillId="0" borderId="35" xfId="0" applyNumberFormat="1" applyFont="1" applyBorder="1" applyAlignment="1">
      <alignment horizontal="center"/>
    </xf>
    <xf numFmtId="49" fontId="11" fillId="0" borderId="9" xfId="17" applyNumberFormat="1" applyFont="1" applyBorder="1" applyAlignment="1">
      <alignment/>
    </xf>
    <xf numFmtId="38" fontId="11" fillId="0" borderId="49" xfId="17" applyFont="1" applyBorder="1" applyAlignment="1">
      <alignment shrinkToFit="1"/>
    </xf>
    <xf numFmtId="49" fontId="8" fillId="0" borderId="24" xfId="0" applyNumberFormat="1" applyFont="1" applyBorder="1" applyAlignment="1">
      <alignment horizontal="center"/>
    </xf>
    <xf numFmtId="49" fontId="8" fillId="0" borderId="6" xfId="0" applyNumberFormat="1" applyFont="1" applyBorder="1" applyAlignment="1">
      <alignment horizontal="center"/>
    </xf>
    <xf numFmtId="0" fontId="8" fillId="0" borderId="26" xfId="0" applyNumberFormat="1" applyFont="1" applyBorder="1" applyAlignment="1">
      <alignment shrinkToFit="1"/>
    </xf>
    <xf numFmtId="0" fontId="8" fillId="0" borderId="19" xfId="0" applyNumberFormat="1" applyFont="1" applyBorder="1" applyAlignment="1" quotePrefix="1">
      <alignment horizontal="right" shrinkToFit="1"/>
    </xf>
    <xf numFmtId="0" fontId="8" fillId="0" borderId="20" xfId="0" applyNumberFormat="1" applyFont="1" applyBorder="1" applyAlignment="1" quotePrefix="1">
      <alignment horizontal="right" shrinkToFit="1"/>
    </xf>
    <xf numFmtId="0" fontId="8" fillId="0" borderId="20" xfId="17" applyNumberFormat="1" applyFont="1" applyBorder="1" applyAlignment="1" quotePrefix="1">
      <alignment horizontal="right" shrinkToFit="1"/>
    </xf>
    <xf numFmtId="0" fontId="8" fillId="0" borderId="25" xfId="0" applyNumberFormat="1" applyFont="1" applyBorder="1" applyAlignment="1">
      <alignment shrinkToFit="1"/>
    </xf>
    <xf numFmtId="0" fontId="8" fillId="0" borderId="30" xfId="0" applyNumberFormat="1" applyFont="1" applyBorder="1" applyAlignment="1">
      <alignment shrinkToFit="1"/>
    </xf>
    <xf numFmtId="0" fontId="8" fillId="0" borderId="28" xfId="0" applyNumberFormat="1" applyFont="1" applyBorder="1" applyAlignment="1" quotePrefix="1">
      <alignment horizontal="right" shrinkToFit="1"/>
    </xf>
    <xf numFmtId="0" fontId="8" fillId="0" borderId="31" xfId="0" applyNumberFormat="1" applyFont="1" applyBorder="1" applyAlignment="1">
      <alignment shrinkToFit="1"/>
    </xf>
    <xf numFmtId="0" fontId="8" fillId="0" borderId="32" xfId="0" applyNumberFormat="1" applyFont="1" applyBorder="1" applyAlignment="1" quotePrefix="1">
      <alignment horizontal="right" shrinkToFit="1"/>
    </xf>
    <xf numFmtId="0" fontId="9" fillId="0" borderId="34" xfId="0" applyNumberFormat="1" applyFont="1" applyBorder="1" applyAlignment="1">
      <alignment shrinkToFit="1"/>
    </xf>
    <xf numFmtId="0" fontId="8" fillId="0" borderId="34" xfId="0" applyNumberFormat="1" applyFont="1" applyBorder="1" applyAlignment="1">
      <alignment shrinkToFit="1"/>
    </xf>
    <xf numFmtId="0" fontId="8" fillId="0" borderId="33" xfId="0" applyNumberFormat="1" applyFont="1" applyBorder="1" applyAlignment="1" quotePrefix="1">
      <alignment horizontal="right" shrinkToFit="1"/>
    </xf>
    <xf numFmtId="188" fontId="8" fillId="0" borderId="31" xfId="17" applyNumberFormat="1" applyFont="1" applyBorder="1" applyAlignment="1" applyProtection="1">
      <alignment shrinkToFit="1"/>
      <protection hidden="1"/>
    </xf>
    <xf numFmtId="188" fontId="8" fillId="0" borderId="11" xfId="17" applyNumberFormat="1" applyFont="1" applyBorder="1" applyAlignment="1" applyProtection="1">
      <alignment shrinkToFit="1"/>
      <protection hidden="1"/>
    </xf>
    <xf numFmtId="38" fontId="8" fillId="0" borderId="6" xfId="17" applyFont="1" applyBorder="1" applyAlignment="1">
      <alignment vertical="top"/>
    </xf>
    <xf numFmtId="188" fontId="13" fillId="0" borderId="15" xfId="0" applyNumberFormat="1" applyFont="1" applyBorder="1" applyAlignment="1" applyProtection="1">
      <alignment/>
      <protection hidden="1"/>
    </xf>
    <xf numFmtId="0" fontId="11" fillId="0" borderId="60" xfId="0" applyNumberFormat="1" applyFont="1" applyBorder="1" applyAlignment="1">
      <alignment/>
    </xf>
    <xf numFmtId="0" fontId="11" fillId="0" borderId="61" xfId="0" applyNumberFormat="1" applyFont="1" applyBorder="1" applyAlignment="1">
      <alignment/>
    </xf>
    <xf numFmtId="0" fontId="6" fillId="0" borderId="15" xfId="0" applyFont="1" applyBorder="1" applyAlignment="1">
      <alignment/>
    </xf>
    <xf numFmtId="0" fontId="6" fillId="0" borderId="1" xfId="0" applyFont="1" applyBorder="1" applyAlignment="1">
      <alignment/>
    </xf>
    <xf numFmtId="0" fontId="6" fillId="0" borderId="3" xfId="0" applyFont="1" applyBorder="1" applyAlignment="1">
      <alignment/>
    </xf>
    <xf numFmtId="0" fontId="6" fillId="0" borderId="0" xfId="0" applyFont="1" applyAlignment="1">
      <alignment/>
    </xf>
    <xf numFmtId="0" fontId="19" fillId="0" borderId="0" xfId="0" applyFont="1" applyAlignment="1">
      <alignment/>
    </xf>
    <xf numFmtId="0" fontId="6" fillId="0" borderId="5" xfId="0" applyFont="1" applyBorder="1" applyAlignment="1">
      <alignment/>
    </xf>
    <xf numFmtId="0" fontId="6" fillId="0" borderId="0" xfId="0" applyFont="1" applyBorder="1" applyAlignment="1">
      <alignment/>
    </xf>
    <xf numFmtId="0" fontId="6" fillId="0" borderId="17" xfId="0" applyFont="1" applyBorder="1" applyAlignment="1">
      <alignment/>
    </xf>
    <xf numFmtId="0" fontId="20" fillId="0" borderId="5" xfId="16" applyFont="1" applyBorder="1" applyAlignment="1">
      <alignment/>
    </xf>
    <xf numFmtId="0" fontId="6" fillId="0" borderId="5" xfId="0" applyFont="1" applyBorder="1" applyAlignment="1">
      <alignment vertical="center"/>
    </xf>
    <xf numFmtId="0" fontId="6" fillId="0" borderId="0" xfId="0" applyFont="1" applyBorder="1" applyAlignment="1">
      <alignment vertical="center"/>
    </xf>
    <xf numFmtId="0" fontId="5" fillId="0" borderId="0" xfId="16" applyFont="1" applyBorder="1" applyAlignment="1" quotePrefix="1">
      <alignment vertical="center"/>
    </xf>
    <xf numFmtId="0" fontId="6" fillId="0" borderId="17" xfId="0" applyFont="1" applyBorder="1" applyAlignment="1">
      <alignment vertical="center"/>
    </xf>
    <xf numFmtId="0" fontId="6" fillId="0" borderId="0" xfId="0" applyFont="1" applyBorder="1" applyAlignment="1">
      <alignment/>
    </xf>
    <xf numFmtId="0" fontId="21" fillId="0" borderId="5" xfId="0" applyFont="1" applyBorder="1" applyAlignment="1">
      <alignment vertical="center"/>
    </xf>
    <xf numFmtId="42" fontId="25" fillId="0" borderId="62" xfId="0" applyNumberFormat="1" applyFont="1" applyFill="1" applyBorder="1" applyAlignment="1">
      <alignment horizontal="center" vertical="center"/>
    </xf>
    <xf numFmtId="0" fontId="6" fillId="0" borderId="63" xfId="0" applyFont="1" applyBorder="1" applyAlignment="1">
      <alignment/>
    </xf>
    <xf numFmtId="0" fontId="6" fillId="0" borderId="56" xfId="0" applyFont="1" applyBorder="1" applyAlignment="1">
      <alignment/>
    </xf>
    <xf numFmtId="0" fontId="6" fillId="0" borderId="5" xfId="0" applyFont="1" applyBorder="1" applyAlignment="1" quotePrefix="1">
      <alignment horizontal="left"/>
    </xf>
    <xf numFmtId="0" fontId="6" fillId="0" borderId="62" xfId="0" applyFont="1" applyBorder="1" applyAlignment="1">
      <alignment shrinkToFit="1"/>
    </xf>
    <xf numFmtId="0" fontId="0" fillId="0" borderId="38" xfId="0" applyBorder="1" applyAlignment="1">
      <alignment shrinkToFit="1"/>
    </xf>
    <xf numFmtId="0" fontId="0" fillId="0" borderId="58" xfId="0" applyBorder="1" applyAlignment="1">
      <alignment shrinkToFit="1"/>
    </xf>
    <xf numFmtId="0" fontId="6" fillId="0" borderId="5" xfId="0" applyFont="1" applyBorder="1" applyAlignment="1">
      <alignment/>
    </xf>
    <xf numFmtId="0" fontId="0" fillId="0" borderId="17" xfId="0" applyBorder="1" applyAlignment="1">
      <alignment/>
    </xf>
    <xf numFmtId="0" fontId="0" fillId="0" borderId="0" xfId="0" applyBorder="1" applyAlignment="1">
      <alignment vertical="distributed" wrapText="1"/>
    </xf>
    <xf numFmtId="0" fontId="0" fillId="0" borderId="0" xfId="0" applyAlignment="1">
      <alignment vertical="center"/>
    </xf>
    <xf numFmtId="0" fontId="0" fillId="0" borderId="17" xfId="0"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1" fillId="0" borderId="0" xfId="16" applyBorder="1" applyAlignment="1">
      <alignment horizontal="center"/>
    </xf>
    <xf numFmtId="0" fontId="1" fillId="0" borderId="0" xfId="16" applyBorder="1" applyAlignment="1">
      <alignment horizontal="center" vertical="center"/>
    </xf>
    <xf numFmtId="0" fontId="4" fillId="0" borderId="0" xfId="0" applyFont="1" applyAlignment="1">
      <alignment/>
    </xf>
    <xf numFmtId="0" fontId="19" fillId="0" borderId="5" xfId="0" applyFont="1" applyBorder="1" applyAlignment="1">
      <alignment horizontal="center"/>
    </xf>
    <xf numFmtId="0" fontId="19" fillId="0" borderId="0" xfId="0" applyFont="1" applyBorder="1" applyAlignment="1">
      <alignment horizontal="center"/>
    </xf>
    <xf numFmtId="0" fontId="19" fillId="0" borderId="17" xfId="0" applyFont="1" applyBorder="1" applyAlignment="1">
      <alignment horizontal="center"/>
    </xf>
    <xf numFmtId="0" fontId="22" fillId="2" borderId="15" xfId="0" applyFont="1" applyFill="1" applyBorder="1" applyAlignment="1">
      <alignment horizontal="center" vertical="center"/>
    </xf>
    <xf numFmtId="0" fontId="23" fillId="2" borderId="1" xfId="0" applyFont="1" applyFill="1" applyBorder="1" applyAlignment="1">
      <alignment horizontal="center" vertical="center"/>
    </xf>
    <xf numFmtId="0" fontId="24" fillId="3" borderId="2" xfId="0" applyFont="1" applyFill="1" applyBorder="1" applyAlignment="1">
      <alignment/>
    </xf>
    <xf numFmtId="0" fontId="24" fillId="3" borderId="64" xfId="0" applyFont="1" applyFill="1" applyBorder="1" applyAlignment="1">
      <alignment/>
    </xf>
    <xf numFmtId="42" fontId="25" fillId="0" borderId="35" xfId="0" applyNumberFormat="1" applyFont="1" applyFill="1" applyBorder="1" applyAlignment="1">
      <alignment horizontal="center" vertical="center"/>
    </xf>
    <xf numFmtId="42" fontId="25" fillId="0" borderId="65" xfId="0" applyNumberFormat="1" applyFont="1" applyFill="1" applyBorder="1" applyAlignment="1">
      <alignment horizontal="center" vertical="center"/>
    </xf>
    <xf numFmtId="42" fontId="25" fillId="0" borderId="66" xfId="0" applyNumberFormat="1" applyFont="1" applyFill="1" applyBorder="1" applyAlignment="1">
      <alignment horizontal="center" vertical="center"/>
    </xf>
    <xf numFmtId="42" fontId="17" fillId="0" borderId="65" xfId="0" applyNumberFormat="1" applyFont="1" applyFill="1" applyBorder="1" applyAlignment="1">
      <alignment horizontal="center" vertical="center"/>
    </xf>
    <xf numFmtId="42" fontId="17" fillId="0" borderId="38" xfId="0" applyNumberFormat="1" applyFont="1" applyFill="1" applyBorder="1" applyAlignment="1">
      <alignment horizontal="center" vertical="center"/>
    </xf>
    <xf numFmtId="42" fontId="17" fillId="0" borderId="58" xfId="0" applyNumberFormat="1" applyFont="1" applyFill="1" applyBorder="1" applyAlignment="1">
      <alignment horizontal="center" vertical="center"/>
    </xf>
    <xf numFmtId="0" fontId="25" fillId="0" borderId="54"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6"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6" fillId="0" borderId="47" xfId="0" applyFont="1" applyBorder="1" applyAlignment="1">
      <alignment horizontal="center" vertical="center"/>
    </xf>
    <xf numFmtId="0" fontId="0" fillId="0" borderId="56" xfId="0" applyFont="1" applyBorder="1" applyAlignment="1">
      <alignment horizontal="center" vertical="center"/>
    </xf>
    <xf numFmtId="0" fontId="6" fillId="0" borderId="47" xfId="0" applyFont="1" applyBorder="1" applyAlignment="1">
      <alignment horizontal="center" vertical="center" wrapText="1"/>
    </xf>
    <xf numFmtId="0" fontId="0" fillId="0" borderId="16"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6" fillId="0" borderId="30" xfId="0" applyFont="1" applyBorder="1" applyAlignment="1">
      <alignment horizontal="center" vertical="center"/>
    </xf>
    <xf numFmtId="0" fontId="0" fillId="0" borderId="71" xfId="0" applyFont="1" applyBorder="1" applyAlignment="1">
      <alignment horizontal="center" vertical="center"/>
    </xf>
    <xf numFmtId="0" fontId="6"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8" fillId="0" borderId="72" xfId="0" applyFont="1" applyBorder="1" applyAlignment="1">
      <alignment horizontal="center" vertical="center" wrapTex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6" fillId="0" borderId="5" xfId="0" applyFont="1"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6" fillId="0" borderId="5" xfId="0" applyFont="1" applyBorder="1" applyAlignment="1" quotePrefix="1">
      <alignment horizontal="left" vertical="center" shrinkToFit="1"/>
    </xf>
    <xf numFmtId="0" fontId="6" fillId="0" borderId="72" xfId="0" applyFont="1" applyBorder="1" applyAlignment="1">
      <alignment horizontal="center" vertical="center" wrapText="1"/>
    </xf>
    <xf numFmtId="0" fontId="0" fillId="0" borderId="55" xfId="0" applyBorder="1" applyAlignment="1">
      <alignment horizontal="center" vertical="center" wrapText="1"/>
    </xf>
    <xf numFmtId="0" fontId="6" fillId="0" borderId="47" xfId="0" applyFont="1" applyBorder="1" applyAlignment="1" quotePrefix="1">
      <alignment horizontal="center" vertical="center" wrapText="1"/>
    </xf>
    <xf numFmtId="0" fontId="18"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8" fillId="0" borderId="26" xfId="0" applyFont="1" applyBorder="1" applyAlignment="1">
      <alignment horizontal="center"/>
    </xf>
    <xf numFmtId="0" fontId="8" fillId="0" borderId="25" xfId="0" applyFont="1" applyBorder="1" applyAlignment="1">
      <alignment horizontal="center"/>
    </xf>
    <xf numFmtId="0" fontId="8" fillId="0" borderId="75" xfId="0" applyFont="1" applyBorder="1" applyAlignment="1">
      <alignment horizontal="center"/>
    </xf>
    <xf numFmtId="0" fontId="8" fillId="0" borderId="22" xfId="0" applyFont="1" applyBorder="1" applyAlignment="1">
      <alignment horizontal="center"/>
    </xf>
    <xf numFmtId="0" fontId="8" fillId="0" borderId="59" xfId="0" applyFont="1" applyBorder="1" applyAlignment="1">
      <alignment horizontal="center"/>
    </xf>
    <xf numFmtId="0" fontId="8" fillId="0" borderId="21" xfId="0" applyFont="1" applyBorder="1" applyAlignment="1">
      <alignment horizontal="center"/>
    </xf>
    <xf numFmtId="49" fontId="11" fillId="0" borderId="6" xfId="0" applyNumberFormat="1" applyFont="1" applyBorder="1" applyAlignment="1">
      <alignment horizontal="center" vertical="top" textRotation="255" shrinkToFit="1"/>
    </xf>
    <xf numFmtId="0" fontId="8" fillId="0" borderId="0" xfId="0" applyFont="1" applyAlignment="1">
      <alignment horizontal="left" shrinkToFit="1"/>
    </xf>
    <xf numFmtId="0" fontId="6"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6" fillId="0" borderId="8"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8" fillId="0" borderId="8" xfId="0" applyFont="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17" xfId="0" applyFont="1" applyBorder="1" applyAlignment="1" applyProtection="1">
      <alignment horizontal="right" vertical="center"/>
      <protection locked="0"/>
    </xf>
    <xf numFmtId="49" fontId="8" fillId="0" borderId="0" xfId="0" applyNumberFormat="1" applyFont="1" applyBorder="1" applyAlignment="1" applyProtection="1">
      <alignment horizontal="left" shrinkToFit="1"/>
      <protection/>
    </xf>
    <xf numFmtId="49" fontId="8" fillId="0" borderId="1" xfId="0" applyNumberFormat="1" applyFont="1" applyBorder="1" applyAlignment="1" applyProtection="1">
      <alignment horizontal="left" shrinkToFit="1"/>
      <protection/>
    </xf>
    <xf numFmtId="185" fontId="12" fillId="0" borderId="1" xfId="0" applyNumberFormat="1" applyFont="1" applyBorder="1" applyAlignment="1">
      <alignment horizontal="center"/>
    </xf>
    <xf numFmtId="185" fontId="12" fillId="0" borderId="0" xfId="0" applyNumberFormat="1" applyFont="1" applyAlignment="1">
      <alignment horizontal="center"/>
    </xf>
    <xf numFmtId="182" fontId="12" fillId="0" borderId="1" xfId="0" applyNumberFormat="1" applyFont="1" applyBorder="1" applyAlignment="1">
      <alignment horizontal="right"/>
    </xf>
    <xf numFmtId="0" fontId="12" fillId="0" borderId="0" xfId="0" applyFont="1" applyAlignment="1">
      <alignment horizontal="right"/>
    </xf>
    <xf numFmtId="0" fontId="6" fillId="0" borderId="45"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8" fillId="0" borderId="22" xfId="0" applyNumberFormat="1" applyFont="1" applyBorder="1" applyAlignment="1">
      <alignment horizontal="center"/>
    </xf>
    <xf numFmtId="0" fontId="8" fillId="0" borderId="59" xfId="0" applyNumberFormat="1" applyFont="1" applyBorder="1" applyAlignment="1">
      <alignment horizontal="center"/>
    </xf>
    <xf numFmtId="0" fontId="8" fillId="0" borderId="21" xfId="0" applyNumberFormat="1" applyFont="1" applyBorder="1" applyAlignment="1">
      <alignment horizontal="center"/>
    </xf>
    <xf numFmtId="0" fontId="8" fillId="0" borderId="26" xfId="0" applyNumberFormat="1" applyFont="1" applyBorder="1" applyAlignment="1">
      <alignment horizontal="center"/>
    </xf>
    <xf numFmtId="0" fontId="8" fillId="0" borderId="25" xfId="0" applyNumberFormat="1" applyFont="1" applyBorder="1" applyAlignment="1">
      <alignment horizontal="center"/>
    </xf>
    <xf numFmtId="0" fontId="8" fillId="0" borderId="75" xfId="0" applyNumberFormat="1" applyFont="1" applyBorder="1" applyAlignment="1">
      <alignment horizontal="center"/>
    </xf>
    <xf numFmtId="49" fontId="11" fillId="0" borderId="6" xfId="17" applyNumberFormat="1" applyFont="1" applyBorder="1" applyAlignment="1">
      <alignment horizontal="center" vertical="top" textRotation="255" shrinkToFit="1"/>
    </xf>
    <xf numFmtId="0" fontId="0" fillId="0" borderId="6" xfId="0" applyBorder="1" applyAlignment="1">
      <alignment horizontal="center" vertical="top" textRotation="255" shrinkToFit="1"/>
    </xf>
    <xf numFmtId="49" fontId="8" fillId="0" borderId="6" xfId="0" applyNumberFormat="1" applyFont="1" applyBorder="1" applyAlignment="1">
      <alignment horizontal="center" vertical="top" textRotation="255" shrinkToFit="1"/>
    </xf>
    <xf numFmtId="185" fontId="9" fillId="0" borderId="0" xfId="0" applyNumberFormat="1" applyFont="1" applyAlignment="1">
      <alignment horizontal="center"/>
    </xf>
    <xf numFmtId="185" fontId="9" fillId="0" borderId="1" xfId="0" applyNumberFormat="1" applyFont="1" applyBorder="1" applyAlignment="1">
      <alignment horizontal="center"/>
    </xf>
    <xf numFmtId="0" fontId="6" fillId="0" borderId="18" xfId="0" applyFont="1" applyBorder="1" applyAlignment="1" applyProtection="1">
      <alignment horizontal="right" vertical="center"/>
      <protection locked="0"/>
    </xf>
    <xf numFmtId="0" fontId="10" fillId="0" borderId="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8" xfId="0" applyFont="1" applyBorder="1" applyAlignment="1" applyProtection="1">
      <alignment horizontal="center" vertical="center"/>
      <protection/>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6" fillId="0" borderId="2" xfId="0" applyFont="1" applyBorder="1" applyAlignment="1" applyProtection="1">
      <alignment horizontal="right" vertical="center"/>
      <protection/>
    </xf>
    <xf numFmtId="0" fontId="10" fillId="0" borderId="15" xfId="0" applyFont="1" applyBorder="1" applyAlignment="1">
      <alignment horizontal="center" vertical="center"/>
    </xf>
    <xf numFmtId="0" fontId="10" fillId="0" borderId="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57150</xdr:colOff>
      <xdr:row>1</xdr:row>
      <xdr:rowOff>76200</xdr:rowOff>
    </xdr:to>
    <xdr:sp>
      <xdr:nvSpPr>
        <xdr:cNvPr id="1" name="TextBox 1"/>
        <xdr:cNvSpPr txBox="1">
          <a:spLocks noChangeArrowheads="1"/>
        </xdr:cNvSpPr>
      </xdr:nvSpPr>
      <xdr:spPr>
        <a:xfrm>
          <a:off x="47625" y="47625"/>
          <a:ext cx="695325" cy="21907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得意先</a:t>
          </a:r>
        </a:p>
      </xdr:txBody>
    </xdr:sp>
    <xdr:clientData/>
  </xdr:twoCellAnchor>
  <xdr:twoCellAnchor>
    <xdr:from>
      <xdr:col>0</xdr:col>
      <xdr:colOff>47625</xdr:colOff>
      <xdr:row>1</xdr:row>
      <xdr:rowOff>171450</xdr:rowOff>
    </xdr:from>
    <xdr:to>
      <xdr:col>1</xdr:col>
      <xdr:colOff>66675</xdr:colOff>
      <xdr:row>3</xdr:row>
      <xdr:rowOff>0</xdr:rowOff>
    </xdr:to>
    <xdr:sp>
      <xdr:nvSpPr>
        <xdr:cNvPr id="2" name="TextBox 2"/>
        <xdr:cNvSpPr txBox="1">
          <a:spLocks noChangeArrowheads="1"/>
        </xdr:cNvSpPr>
      </xdr:nvSpPr>
      <xdr:spPr>
        <a:xfrm>
          <a:off x="47625" y="361950"/>
          <a:ext cx="704850" cy="209550"/>
        </a:xfrm>
        <a:prstGeom prst="rect">
          <a:avLst/>
        </a:prstGeom>
        <a:noFill/>
        <a:ln w="9525" cmpd="sng">
          <a:noFill/>
        </a:ln>
      </xdr:spPr>
      <xdr:txBody>
        <a:bodyPr vertOverflow="clip" wrap="square"/>
        <a:p>
          <a:pPr algn="l">
            <a:defRPr/>
          </a:pPr>
          <a:r>
            <a:rPr lang="en-US" cap="none" sz="1200" b="0" i="0" u="none" baseline="0"/>
            <a:t>ｽﾎﾟﾝｻｰ</a:t>
          </a:r>
        </a:p>
      </xdr:txBody>
    </xdr:sp>
    <xdr:clientData/>
  </xdr:twoCellAnchor>
  <xdr:twoCellAnchor>
    <xdr:from>
      <xdr:col>8</xdr:col>
      <xdr:colOff>28575</xdr:colOff>
      <xdr:row>0</xdr:row>
      <xdr:rowOff>9525</xdr:rowOff>
    </xdr:from>
    <xdr:to>
      <xdr:col>10</xdr:col>
      <xdr:colOff>0</xdr:colOff>
      <xdr:row>1</xdr:row>
      <xdr:rowOff>38100</xdr:rowOff>
    </xdr:to>
    <xdr:sp>
      <xdr:nvSpPr>
        <xdr:cNvPr id="3" name="TextBox 3"/>
        <xdr:cNvSpPr txBox="1">
          <a:spLocks noChangeArrowheads="1"/>
        </xdr:cNvSpPr>
      </xdr:nvSpPr>
      <xdr:spPr>
        <a:xfrm>
          <a:off x="3943350" y="9525"/>
          <a:ext cx="1019175" cy="2190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[タイトル]</a:t>
          </a:r>
        </a:p>
      </xdr:txBody>
    </xdr:sp>
    <xdr:clientData/>
  </xdr:twoCellAnchor>
  <xdr:twoCellAnchor>
    <xdr:from>
      <xdr:col>21</xdr:col>
      <xdr:colOff>57150</xdr:colOff>
      <xdr:row>0</xdr:row>
      <xdr:rowOff>0</xdr:rowOff>
    </xdr:from>
    <xdr:to>
      <xdr:col>22</xdr:col>
      <xdr:colOff>0</xdr:colOff>
      <xdr:row>3</xdr:row>
      <xdr:rowOff>0</xdr:rowOff>
    </xdr:to>
    <xdr:grpSp>
      <xdr:nvGrpSpPr>
        <xdr:cNvPr id="4" name="Group 4"/>
        <xdr:cNvGrpSpPr>
          <a:grpSpLocks/>
        </xdr:cNvGrpSpPr>
      </xdr:nvGrpSpPr>
      <xdr:grpSpPr>
        <a:xfrm>
          <a:off x="9677400" y="0"/>
          <a:ext cx="828675" cy="571500"/>
          <a:chOff x="809" y="0"/>
          <a:chExt cx="75" cy="57"/>
        </a:xfrm>
        <a:solidFill>
          <a:srgbClr val="FFFFFF"/>
        </a:solidFill>
      </xdr:grpSpPr>
      <xdr:sp>
        <xdr:nvSpPr>
          <xdr:cNvPr id="5" name="Line 5"/>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7" name="TextBox 7"/>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26</xdr:col>
      <xdr:colOff>0</xdr:colOff>
      <xdr:row>0</xdr:row>
      <xdr:rowOff>0</xdr:rowOff>
    </xdr:from>
    <xdr:to>
      <xdr:col>26</xdr:col>
      <xdr:colOff>0</xdr:colOff>
      <xdr:row>3</xdr:row>
      <xdr:rowOff>0</xdr:rowOff>
    </xdr:to>
    <xdr:sp>
      <xdr:nvSpPr>
        <xdr:cNvPr id="8" name="Line 8"/>
        <xdr:cNvSpPr>
          <a:spLocks/>
        </xdr:cNvSpPr>
      </xdr:nvSpPr>
      <xdr:spPr>
        <a:xfrm>
          <a:off x="12230100" y="0"/>
          <a:ext cx="0" cy="571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0</xdr:row>
      <xdr:rowOff>0</xdr:rowOff>
    </xdr:from>
    <xdr:to>
      <xdr:col>29</xdr:col>
      <xdr:colOff>0</xdr:colOff>
      <xdr:row>3</xdr:row>
      <xdr:rowOff>0</xdr:rowOff>
    </xdr:to>
    <xdr:sp>
      <xdr:nvSpPr>
        <xdr:cNvPr id="9" name="Line 9"/>
        <xdr:cNvSpPr>
          <a:spLocks/>
        </xdr:cNvSpPr>
      </xdr:nvSpPr>
      <xdr:spPr>
        <a:xfrm>
          <a:off x="13439775" y="0"/>
          <a:ext cx="0" cy="571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OKUJI221"/>
  <dimension ref="A1:N49"/>
  <sheetViews>
    <sheetView showGridLines="0" tabSelected="1" workbookViewId="0" topLeftCell="A1">
      <selection activeCell="A1" sqref="A1"/>
    </sheetView>
  </sheetViews>
  <sheetFormatPr defaultColWidth="9.00390625" defaultRowHeight="15" customHeight="1"/>
  <cols>
    <col min="1" max="16384" width="12.625" style="303" customWidth="1"/>
  </cols>
  <sheetData>
    <row r="1" spans="1:14" ht="15" customHeight="1">
      <c r="A1" s="300"/>
      <c r="B1" s="301"/>
      <c r="C1" s="301"/>
      <c r="D1" s="301"/>
      <c r="E1" s="301"/>
      <c r="F1" s="301"/>
      <c r="G1" s="301"/>
      <c r="H1" s="301"/>
      <c r="I1" s="301"/>
      <c r="J1" s="301"/>
      <c r="K1" s="301"/>
      <c r="L1" s="301"/>
      <c r="M1" s="301"/>
      <c r="N1" s="302"/>
    </row>
    <row r="2" spans="1:14" s="304" customFormat="1" ht="21" customHeight="1">
      <c r="A2" s="333" t="s">
        <v>1105</v>
      </c>
      <c r="B2" s="334"/>
      <c r="C2" s="334"/>
      <c r="D2" s="334"/>
      <c r="E2" s="334"/>
      <c r="F2" s="334"/>
      <c r="G2" s="334"/>
      <c r="H2" s="334"/>
      <c r="I2" s="334"/>
      <c r="J2" s="334"/>
      <c r="K2" s="334"/>
      <c r="L2" s="334"/>
      <c r="M2" s="334"/>
      <c r="N2" s="335"/>
    </row>
    <row r="3" spans="1:14" ht="15" customHeight="1">
      <c r="A3" s="305"/>
      <c r="B3" s="330">
        <v>1</v>
      </c>
      <c r="C3" s="306" t="s">
        <v>36</v>
      </c>
      <c r="D3" s="306"/>
      <c r="E3" s="306"/>
      <c r="F3" s="306"/>
      <c r="G3" s="306"/>
      <c r="H3" s="306"/>
      <c r="I3" s="306"/>
      <c r="J3" s="306"/>
      <c r="K3" s="306"/>
      <c r="L3" s="306"/>
      <c r="M3" s="306"/>
      <c r="N3" s="307"/>
    </row>
    <row r="4" spans="1:14" ht="15" customHeight="1">
      <c r="A4" s="305"/>
      <c r="B4" s="330">
        <v>2</v>
      </c>
      <c r="C4" s="306" t="s">
        <v>1144</v>
      </c>
      <c r="D4" s="306"/>
      <c r="E4" s="306"/>
      <c r="F4" s="306"/>
      <c r="G4" s="306"/>
      <c r="H4" s="306"/>
      <c r="I4" s="306"/>
      <c r="J4" s="306"/>
      <c r="K4" s="306"/>
      <c r="L4" s="306"/>
      <c r="M4" s="306"/>
      <c r="N4" s="307"/>
    </row>
    <row r="5" spans="1:14" ht="15" customHeight="1">
      <c r="A5" s="308"/>
      <c r="B5" s="330">
        <v>3</v>
      </c>
      <c r="C5" s="306" t="s">
        <v>1145</v>
      </c>
      <c r="D5" s="306"/>
      <c r="E5" s="306"/>
      <c r="F5" s="306"/>
      <c r="G5" s="306"/>
      <c r="H5" s="306"/>
      <c r="I5" s="306"/>
      <c r="J5" s="306"/>
      <c r="K5" s="306"/>
      <c r="L5" s="306"/>
      <c r="M5" s="306"/>
      <c r="N5" s="307"/>
    </row>
    <row r="6" spans="1:14" ht="15" customHeight="1">
      <c r="A6" s="309"/>
      <c r="B6" s="331">
        <v>4</v>
      </c>
      <c r="C6" s="310" t="s">
        <v>1146</v>
      </c>
      <c r="D6" s="310"/>
      <c r="E6" s="311"/>
      <c r="F6" s="310"/>
      <c r="G6" s="310"/>
      <c r="H6" s="310"/>
      <c r="I6" s="310"/>
      <c r="J6" s="310"/>
      <c r="K6" s="310"/>
      <c r="L6" s="310"/>
      <c r="M6" s="310"/>
      <c r="N6" s="312"/>
    </row>
    <row r="7" spans="1:14" ht="15" customHeight="1">
      <c r="A7" s="309"/>
      <c r="B7" s="331">
        <v>5</v>
      </c>
      <c r="C7" s="310" t="s">
        <v>1147</v>
      </c>
      <c r="D7" s="310"/>
      <c r="E7" s="310"/>
      <c r="F7" s="310"/>
      <c r="G7" s="310"/>
      <c r="H7" s="310"/>
      <c r="I7" s="310"/>
      <c r="J7" s="310"/>
      <c r="K7" s="310"/>
      <c r="L7" s="310"/>
      <c r="M7" s="310"/>
      <c r="N7" s="312"/>
    </row>
    <row r="8" spans="1:14" ht="15" customHeight="1">
      <c r="A8" s="309"/>
      <c r="B8" s="331">
        <v>6</v>
      </c>
      <c r="C8" s="310" t="s">
        <v>1148</v>
      </c>
      <c r="D8" s="310"/>
      <c r="E8" s="310"/>
      <c r="F8" s="310"/>
      <c r="G8" s="310"/>
      <c r="H8" s="310"/>
      <c r="I8" s="310"/>
      <c r="J8" s="310"/>
      <c r="K8" s="310"/>
      <c r="L8" s="310"/>
      <c r="M8" s="310"/>
      <c r="N8" s="312"/>
    </row>
    <row r="9" spans="1:14" ht="15" customHeight="1">
      <c r="A9" s="309"/>
      <c r="B9" s="331">
        <v>7</v>
      </c>
      <c r="C9" s="310" t="s">
        <v>1149</v>
      </c>
      <c r="D9" s="310"/>
      <c r="E9" s="310"/>
      <c r="F9" s="310"/>
      <c r="G9" s="310"/>
      <c r="H9" s="310"/>
      <c r="I9" s="310"/>
      <c r="J9" s="310"/>
      <c r="K9" s="310"/>
      <c r="L9" s="310"/>
      <c r="M9" s="310"/>
      <c r="N9" s="312"/>
    </row>
    <row r="10" spans="1:14" ht="15" customHeight="1">
      <c r="A10" s="309"/>
      <c r="B10" s="331">
        <v>8</v>
      </c>
      <c r="C10" s="310" t="s">
        <v>1150</v>
      </c>
      <c r="D10" s="310"/>
      <c r="E10" s="310"/>
      <c r="F10" s="310"/>
      <c r="G10" s="310"/>
      <c r="H10" s="310"/>
      <c r="I10" s="310"/>
      <c r="J10" s="310"/>
      <c r="K10" s="310"/>
      <c r="L10" s="310"/>
      <c r="M10" s="310"/>
      <c r="N10" s="312"/>
    </row>
    <row r="11" spans="1:14" ht="15" customHeight="1">
      <c r="A11" s="309"/>
      <c r="B11" s="331">
        <v>9</v>
      </c>
      <c r="C11" s="310" t="s">
        <v>1151</v>
      </c>
      <c r="D11" s="310"/>
      <c r="E11" s="310"/>
      <c r="F11" s="310"/>
      <c r="G11" s="310"/>
      <c r="H11" s="310"/>
      <c r="I11" s="310"/>
      <c r="J11" s="310"/>
      <c r="K11" s="310"/>
      <c r="L11" s="310"/>
      <c r="M11" s="310"/>
      <c r="N11" s="312"/>
    </row>
    <row r="12" spans="1:14" ht="15" customHeight="1">
      <c r="A12" s="309"/>
      <c r="B12" s="331">
        <v>10</v>
      </c>
      <c r="C12" s="310" t="s">
        <v>54</v>
      </c>
      <c r="D12" s="310"/>
      <c r="E12" s="310"/>
      <c r="F12" s="310"/>
      <c r="G12" s="310"/>
      <c r="H12" s="310"/>
      <c r="I12" s="310"/>
      <c r="J12" s="310"/>
      <c r="K12" s="310"/>
      <c r="L12" s="310"/>
      <c r="M12" s="310"/>
      <c r="N12" s="312"/>
    </row>
    <row r="13" spans="1:14" ht="15" customHeight="1">
      <c r="A13" s="309"/>
      <c r="B13" s="331">
        <v>11</v>
      </c>
      <c r="C13" s="310" t="s">
        <v>56</v>
      </c>
      <c r="D13" s="310"/>
      <c r="E13" s="310"/>
      <c r="F13" s="310"/>
      <c r="G13" s="310"/>
      <c r="H13" s="310"/>
      <c r="I13" s="310"/>
      <c r="J13" s="310"/>
      <c r="K13" s="310"/>
      <c r="L13" s="310"/>
      <c r="M13" s="310"/>
      <c r="N13" s="312"/>
    </row>
    <row r="14" spans="1:14" ht="15" customHeight="1">
      <c r="A14" s="309"/>
      <c r="B14" s="331">
        <v>12</v>
      </c>
      <c r="C14" s="310" t="s">
        <v>1152</v>
      </c>
      <c r="D14" s="310"/>
      <c r="E14" s="310"/>
      <c r="F14" s="310"/>
      <c r="G14" s="310"/>
      <c r="H14" s="310"/>
      <c r="I14" s="310"/>
      <c r="J14" s="310"/>
      <c r="K14" s="310"/>
      <c r="L14" s="310"/>
      <c r="M14" s="310"/>
      <c r="N14" s="312"/>
    </row>
    <row r="15" spans="1:14" ht="15" customHeight="1">
      <c r="A15" s="309"/>
      <c r="B15" s="331">
        <v>13</v>
      </c>
      <c r="C15" s="310" t="s">
        <v>1153</v>
      </c>
      <c r="D15" s="310"/>
      <c r="E15" s="310"/>
      <c r="F15" s="310"/>
      <c r="G15" s="310"/>
      <c r="H15" s="310"/>
      <c r="I15" s="310"/>
      <c r="J15" s="310"/>
      <c r="K15" s="310"/>
      <c r="L15" s="310"/>
      <c r="M15" s="310"/>
      <c r="N15" s="312"/>
    </row>
    <row r="16" spans="1:14" ht="15" customHeight="1">
      <c r="A16" s="309"/>
      <c r="B16" s="331">
        <v>14</v>
      </c>
      <c r="C16" s="310" t="s">
        <v>1154</v>
      </c>
      <c r="D16" s="310"/>
      <c r="E16" s="310"/>
      <c r="F16" s="310"/>
      <c r="G16" s="310"/>
      <c r="H16" s="310"/>
      <c r="I16" s="310"/>
      <c r="J16" s="310"/>
      <c r="K16" s="310"/>
      <c r="L16" s="310"/>
      <c r="M16" s="310"/>
      <c r="N16" s="312"/>
    </row>
    <row r="17" spans="1:14" ht="15" customHeight="1">
      <c r="A17" s="309"/>
      <c r="B17" s="331">
        <v>15</v>
      </c>
      <c r="C17" s="310" t="s">
        <v>1155</v>
      </c>
      <c r="D17" s="310"/>
      <c r="E17" s="310"/>
      <c r="F17" s="310"/>
      <c r="G17" s="310"/>
      <c r="H17" s="310"/>
      <c r="I17" s="310"/>
      <c r="J17" s="310"/>
      <c r="K17" s="310"/>
      <c r="L17" s="310"/>
      <c r="M17" s="310"/>
      <c r="N17" s="312"/>
    </row>
    <row r="18" spans="1:14" ht="15" customHeight="1">
      <c r="A18" s="309"/>
      <c r="B18" s="331">
        <v>16</v>
      </c>
      <c r="C18" s="310" t="s">
        <v>1156</v>
      </c>
      <c r="D18" s="310"/>
      <c r="E18" s="310"/>
      <c r="F18" s="310"/>
      <c r="G18" s="310"/>
      <c r="H18" s="310"/>
      <c r="I18" s="310"/>
      <c r="J18" s="310"/>
      <c r="K18" s="310"/>
      <c r="L18" s="310"/>
      <c r="M18" s="310"/>
      <c r="N18" s="312"/>
    </row>
    <row r="19" spans="1:14" ht="15" customHeight="1">
      <c r="A19" s="309"/>
      <c r="B19" s="331">
        <v>17</v>
      </c>
      <c r="C19" s="310" t="s">
        <v>1157</v>
      </c>
      <c r="D19" s="310"/>
      <c r="E19" s="310"/>
      <c r="F19" s="310"/>
      <c r="G19" s="310"/>
      <c r="H19" s="310"/>
      <c r="I19" s="310"/>
      <c r="J19" s="310"/>
      <c r="K19" s="310"/>
      <c r="L19" s="310"/>
      <c r="M19" s="310"/>
      <c r="N19" s="312"/>
    </row>
    <row r="20" spans="1:14" ht="15" customHeight="1">
      <c r="A20" s="309"/>
      <c r="B20" s="331">
        <v>18</v>
      </c>
      <c r="C20" s="310" t="s">
        <v>67</v>
      </c>
      <c r="D20" s="310"/>
      <c r="E20" s="310"/>
      <c r="F20" s="310"/>
      <c r="G20" s="310"/>
      <c r="H20" s="310"/>
      <c r="I20" s="310"/>
      <c r="J20" s="310"/>
      <c r="K20" s="310"/>
      <c r="L20" s="310"/>
      <c r="M20" s="310"/>
      <c r="N20" s="312"/>
    </row>
    <row r="21" spans="1:14" ht="15" customHeight="1">
      <c r="A21" s="309"/>
      <c r="B21" s="331">
        <v>19</v>
      </c>
      <c r="C21" s="310" t="s">
        <v>1158</v>
      </c>
      <c r="D21" s="310"/>
      <c r="E21" s="310"/>
      <c r="F21" s="310"/>
      <c r="G21" s="310"/>
      <c r="H21" s="310"/>
      <c r="I21" s="310"/>
      <c r="J21" s="310"/>
      <c r="K21" s="310"/>
      <c r="L21" s="310"/>
      <c r="M21" s="310"/>
      <c r="N21" s="312"/>
    </row>
    <row r="22" spans="1:14" ht="15" customHeight="1">
      <c r="A22" s="309"/>
      <c r="B22" s="310"/>
      <c r="C22" s="310"/>
      <c r="D22" s="310"/>
      <c r="E22" s="310"/>
      <c r="F22" s="310"/>
      <c r="G22" s="310"/>
      <c r="H22" s="310"/>
      <c r="I22" s="310"/>
      <c r="J22" s="310"/>
      <c r="K22" s="310"/>
      <c r="L22" s="310"/>
      <c r="M22" s="310"/>
      <c r="N22" s="312"/>
    </row>
    <row r="23" spans="1:14" ht="15" customHeight="1">
      <c r="A23" s="309"/>
      <c r="B23" s="310"/>
      <c r="C23" s="310"/>
      <c r="D23" s="310"/>
      <c r="E23" s="310"/>
      <c r="F23" s="310"/>
      <c r="G23" s="310"/>
      <c r="H23" s="310"/>
      <c r="I23" s="310"/>
      <c r="J23" s="310"/>
      <c r="K23" s="310"/>
      <c r="L23" s="310"/>
      <c r="M23" s="310"/>
      <c r="N23" s="312"/>
    </row>
    <row r="24" spans="1:14" ht="15" customHeight="1">
      <c r="A24" s="309"/>
      <c r="B24" s="310"/>
      <c r="C24" s="310"/>
      <c r="D24" s="310"/>
      <c r="E24" s="310"/>
      <c r="F24" s="310"/>
      <c r="G24" s="310"/>
      <c r="H24" s="310"/>
      <c r="I24" s="310"/>
      <c r="J24" s="310"/>
      <c r="K24" s="310"/>
      <c r="L24" s="310"/>
      <c r="M24" s="310"/>
      <c r="N24" s="312"/>
    </row>
    <row r="25" spans="1:14" ht="15" customHeight="1">
      <c r="A25" s="309"/>
      <c r="B25" s="310"/>
      <c r="C25" s="310"/>
      <c r="D25" s="310"/>
      <c r="E25" s="310"/>
      <c r="F25" s="310"/>
      <c r="G25" s="310"/>
      <c r="H25" s="310"/>
      <c r="I25" s="310"/>
      <c r="J25" s="310"/>
      <c r="K25" s="310"/>
      <c r="L25" s="310"/>
      <c r="M25" s="310"/>
      <c r="N25" s="312"/>
    </row>
    <row r="26" spans="1:14" ht="15" customHeight="1">
      <c r="A26" s="309"/>
      <c r="B26" s="310"/>
      <c r="C26" s="310"/>
      <c r="D26" s="310"/>
      <c r="E26" s="310"/>
      <c r="F26" s="310"/>
      <c r="G26" s="310"/>
      <c r="H26" s="310"/>
      <c r="I26" s="310"/>
      <c r="J26" s="310"/>
      <c r="K26" s="310"/>
      <c r="L26" s="310"/>
      <c r="M26" s="310"/>
      <c r="N26" s="312"/>
    </row>
    <row r="27" spans="1:14" ht="15" customHeight="1">
      <c r="A27" s="309"/>
      <c r="B27" s="310"/>
      <c r="C27" s="310"/>
      <c r="D27" s="310"/>
      <c r="E27" s="310"/>
      <c r="F27" s="310"/>
      <c r="G27" s="310"/>
      <c r="H27" s="310"/>
      <c r="I27" s="310"/>
      <c r="J27" s="310"/>
      <c r="K27" s="310"/>
      <c r="L27" s="310"/>
      <c r="M27" s="310"/>
      <c r="N27" s="312"/>
    </row>
    <row r="28" spans="1:14" s="313" customFormat="1" ht="15" customHeight="1">
      <c r="A28" s="309"/>
      <c r="B28" s="310"/>
      <c r="C28" s="310"/>
      <c r="D28" s="310"/>
      <c r="E28" s="310"/>
      <c r="F28" s="310"/>
      <c r="G28" s="310"/>
      <c r="H28" s="310"/>
      <c r="I28" s="310"/>
      <c r="J28" s="310"/>
      <c r="K28" s="310"/>
      <c r="L28" s="310"/>
      <c r="M28" s="310"/>
      <c r="N28" s="312"/>
    </row>
    <row r="29" spans="1:14" s="22" customFormat="1" ht="15" customHeight="1">
      <c r="A29" s="314"/>
      <c r="B29" s="310"/>
      <c r="C29" s="310"/>
      <c r="D29" s="310"/>
      <c r="E29" s="310"/>
      <c r="F29" s="310"/>
      <c r="G29" s="310"/>
      <c r="H29" s="310"/>
      <c r="I29" s="310"/>
      <c r="J29" s="310"/>
      <c r="K29" s="310"/>
      <c r="L29" s="310"/>
      <c r="M29" s="310"/>
      <c r="N29" s="312"/>
    </row>
    <row r="30" spans="1:14" s="22" customFormat="1" ht="15" customHeight="1">
      <c r="A30" s="336" t="s">
        <v>1106</v>
      </c>
      <c r="B30" s="337"/>
      <c r="C30" s="337"/>
      <c r="D30" s="337"/>
      <c r="E30" s="337"/>
      <c r="F30" s="337"/>
      <c r="G30" s="337"/>
      <c r="H30" s="338"/>
      <c r="I30" s="338"/>
      <c r="J30" s="338"/>
      <c r="K30" s="338"/>
      <c r="L30" s="338"/>
      <c r="M30" s="338"/>
      <c r="N30" s="339"/>
    </row>
    <row r="31" spans="1:14" s="22" customFormat="1" ht="15" customHeight="1">
      <c r="A31" s="315" t="s">
        <v>1107</v>
      </c>
      <c r="B31" s="340" t="s">
        <v>1108</v>
      </c>
      <c r="C31" s="341"/>
      <c r="D31" s="342" t="s">
        <v>1109</v>
      </c>
      <c r="E31" s="343"/>
      <c r="F31" s="344" t="s">
        <v>1110</v>
      </c>
      <c r="G31" s="345"/>
      <c r="H31" s="346" t="s">
        <v>1103</v>
      </c>
      <c r="I31" s="347"/>
      <c r="J31" s="347"/>
      <c r="K31" s="347"/>
      <c r="L31" s="347"/>
      <c r="M31" s="347"/>
      <c r="N31" s="348"/>
    </row>
    <row r="32" spans="1:14" s="22" customFormat="1" ht="15" customHeight="1">
      <c r="A32" s="349" t="s">
        <v>1111</v>
      </c>
      <c r="B32" s="316" t="s">
        <v>1112</v>
      </c>
      <c r="C32" s="317"/>
      <c r="D32" s="351" t="s">
        <v>1113</v>
      </c>
      <c r="E32" s="352"/>
      <c r="F32" s="353" t="s">
        <v>1114</v>
      </c>
      <c r="G32" s="354"/>
      <c r="H32" s="318" t="s">
        <v>1115</v>
      </c>
      <c r="I32" s="306"/>
      <c r="J32" s="306"/>
      <c r="K32" s="306"/>
      <c r="L32" s="306"/>
      <c r="M32" s="306"/>
      <c r="N32" s="307"/>
    </row>
    <row r="33" spans="1:14" s="22" customFormat="1" ht="15" customHeight="1">
      <c r="A33" s="350"/>
      <c r="B33" s="357" t="s">
        <v>1116</v>
      </c>
      <c r="C33" s="358"/>
      <c r="D33" s="357" t="s">
        <v>1116</v>
      </c>
      <c r="E33" s="358"/>
      <c r="F33" s="355"/>
      <c r="G33" s="356"/>
      <c r="H33" s="318" t="s">
        <v>1117</v>
      </c>
      <c r="I33" s="306"/>
      <c r="J33" s="306"/>
      <c r="K33" s="306"/>
      <c r="L33" s="306"/>
      <c r="M33" s="306"/>
      <c r="N33" s="307"/>
    </row>
    <row r="34" spans="1:14" s="22" customFormat="1" ht="15" customHeight="1">
      <c r="A34" s="359" t="s">
        <v>1118</v>
      </c>
      <c r="B34" s="316" t="s">
        <v>1112</v>
      </c>
      <c r="C34" s="317"/>
      <c r="D34" s="351" t="s">
        <v>1119</v>
      </c>
      <c r="E34" s="352"/>
      <c r="F34" s="353" t="s">
        <v>1120</v>
      </c>
      <c r="G34" s="354"/>
      <c r="H34" s="318" t="s">
        <v>1121</v>
      </c>
      <c r="I34" s="306"/>
      <c r="J34" s="306"/>
      <c r="K34" s="306"/>
      <c r="L34" s="306"/>
      <c r="M34" s="306"/>
      <c r="N34" s="307"/>
    </row>
    <row r="35" spans="1:14" s="22" customFormat="1" ht="15" customHeight="1">
      <c r="A35" s="360"/>
      <c r="B35" s="357" t="s">
        <v>1122</v>
      </c>
      <c r="C35" s="358"/>
      <c r="D35" s="357" t="s">
        <v>1122</v>
      </c>
      <c r="E35" s="358"/>
      <c r="F35" s="355"/>
      <c r="G35" s="356"/>
      <c r="H35" s="318" t="s">
        <v>1123</v>
      </c>
      <c r="I35" s="306"/>
      <c r="J35" s="306"/>
      <c r="K35" s="306"/>
      <c r="L35" s="306"/>
      <c r="M35" s="306"/>
      <c r="N35" s="307"/>
    </row>
    <row r="36" spans="1:14" s="22" customFormat="1" ht="15" customHeight="1">
      <c r="A36" s="361" t="s">
        <v>1124</v>
      </c>
      <c r="B36" s="316" t="s">
        <v>1125</v>
      </c>
      <c r="C36" s="317"/>
      <c r="D36" s="220" t="s">
        <v>1126</v>
      </c>
      <c r="E36" s="221"/>
      <c r="F36" s="106" t="s">
        <v>1127</v>
      </c>
      <c r="G36" s="23"/>
      <c r="H36" s="318" t="s">
        <v>1128</v>
      </c>
      <c r="I36" s="306"/>
      <c r="J36" s="306"/>
      <c r="K36" s="306"/>
      <c r="L36" s="306"/>
      <c r="M36" s="306"/>
      <c r="N36" s="307"/>
    </row>
    <row r="37" spans="1:14" s="22" customFormat="1" ht="15" customHeight="1">
      <c r="A37" s="219"/>
      <c r="B37" s="357" t="s">
        <v>1129</v>
      </c>
      <c r="C37" s="358"/>
      <c r="D37" s="357" t="s">
        <v>1129</v>
      </c>
      <c r="E37" s="358"/>
      <c r="F37" s="362"/>
      <c r="G37" s="363"/>
      <c r="H37" s="318" t="s">
        <v>1130</v>
      </c>
      <c r="I37" s="306"/>
      <c r="J37" s="306"/>
      <c r="K37" s="306"/>
      <c r="L37" s="306"/>
      <c r="M37" s="306"/>
      <c r="N37" s="307"/>
    </row>
    <row r="38" spans="1:14" s="22" customFormat="1" ht="15" customHeight="1">
      <c r="A38" s="368" t="s">
        <v>1131</v>
      </c>
      <c r="B38" s="316" t="s">
        <v>1132</v>
      </c>
      <c r="C38" s="317"/>
      <c r="D38" s="220" t="s">
        <v>1133</v>
      </c>
      <c r="E38" s="221"/>
      <c r="F38" s="370" t="s">
        <v>1134</v>
      </c>
      <c r="G38" s="354"/>
      <c r="H38" s="305" t="s">
        <v>1135</v>
      </c>
      <c r="I38" s="306"/>
      <c r="J38" s="306"/>
      <c r="K38" s="306"/>
      <c r="L38" s="306"/>
      <c r="M38" s="306"/>
      <c r="N38" s="307"/>
    </row>
    <row r="39" spans="1:14" s="22" customFormat="1" ht="15" customHeight="1">
      <c r="A39" s="369"/>
      <c r="B39" s="357" t="s">
        <v>1136</v>
      </c>
      <c r="C39" s="358"/>
      <c r="D39" s="357" t="s">
        <v>1136</v>
      </c>
      <c r="E39" s="358"/>
      <c r="F39" s="355"/>
      <c r="G39" s="356"/>
      <c r="H39" s="318" t="s">
        <v>1137</v>
      </c>
      <c r="I39" s="185"/>
      <c r="J39" s="185"/>
      <c r="K39" s="185"/>
      <c r="L39" s="185"/>
      <c r="M39" s="306"/>
      <c r="N39" s="307"/>
    </row>
    <row r="40" spans="1:14" s="22" customFormat="1" ht="15" customHeight="1">
      <c r="A40" s="319"/>
      <c r="B40" s="320"/>
      <c r="C40" s="320"/>
      <c r="D40" s="320"/>
      <c r="E40" s="320"/>
      <c r="F40" s="320"/>
      <c r="G40" s="321"/>
      <c r="H40" s="305"/>
      <c r="I40" s="306"/>
      <c r="J40" s="306"/>
      <c r="K40" s="306"/>
      <c r="L40" s="306"/>
      <c r="M40" s="306"/>
      <c r="N40" s="307"/>
    </row>
    <row r="41" spans="1:14" s="22" customFormat="1" ht="15" customHeight="1">
      <c r="A41" s="364" t="s">
        <v>1104</v>
      </c>
      <c r="B41" s="365"/>
      <c r="C41" s="365"/>
      <c r="D41" s="365"/>
      <c r="E41" s="365"/>
      <c r="F41" s="365"/>
      <c r="G41" s="366"/>
      <c r="H41" s="305"/>
      <c r="I41" s="306"/>
      <c r="J41" s="306"/>
      <c r="K41" s="306"/>
      <c r="L41" s="306"/>
      <c r="M41" s="306"/>
      <c r="N41" s="307"/>
    </row>
    <row r="42" spans="1:14" s="22" customFormat="1" ht="15" customHeight="1">
      <c r="A42" s="322" t="s">
        <v>1138</v>
      </c>
      <c r="B42" s="185"/>
      <c r="C42" s="185"/>
      <c r="D42" s="185"/>
      <c r="E42" s="185"/>
      <c r="F42" s="185"/>
      <c r="G42" s="323"/>
      <c r="H42" s="305"/>
      <c r="I42" s="306"/>
      <c r="J42" s="306"/>
      <c r="K42" s="306"/>
      <c r="L42" s="306"/>
      <c r="M42" s="306"/>
      <c r="N42" s="307"/>
    </row>
    <row r="43" spans="1:14" s="22" customFormat="1" ht="15" customHeight="1">
      <c r="A43" s="305" t="s">
        <v>1139</v>
      </c>
      <c r="B43" s="324"/>
      <c r="C43" s="324"/>
      <c r="D43" s="324"/>
      <c r="E43" s="306"/>
      <c r="F43" s="306"/>
      <c r="G43" s="307"/>
      <c r="H43" s="305"/>
      <c r="I43" s="306"/>
      <c r="J43" s="306"/>
      <c r="K43" s="306"/>
      <c r="L43" s="306"/>
      <c r="M43" s="306"/>
      <c r="N43" s="307"/>
    </row>
    <row r="44" spans="1:14" s="22" customFormat="1" ht="15" customHeight="1">
      <c r="A44" s="305" t="s">
        <v>1140</v>
      </c>
      <c r="B44" s="306"/>
      <c r="C44" s="306"/>
      <c r="D44" s="306"/>
      <c r="E44" s="306"/>
      <c r="F44" s="306"/>
      <c r="G44" s="307"/>
      <c r="H44" s="305"/>
      <c r="I44" s="306"/>
      <c r="J44" s="306"/>
      <c r="K44" s="306"/>
      <c r="L44" s="306"/>
      <c r="M44" s="306"/>
      <c r="N44" s="307"/>
    </row>
    <row r="45" spans="1:14" s="22" customFormat="1" ht="15" customHeight="1">
      <c r="A45" s="367" t="s">
        <v>1141</v>
      </c>
      <c r="B45" s="365"/>
      <c r="C45" s="365"/>
      <c r="D45" s="365"/>
      <c r="E45" s="365"/>
      <c r="F45" s="365"/>
      <c r="G45" s="366"/>
      <c r="H45" s="305"/>
      <c r="I45" s="306"/>
      <c r="J45" s="306"/>
      <c r="K45" s="306"/>
      <c r="L45" s="306"/>
      <c r="M45" s="306"/>
      <c r="N45" s="307"/>
    </row>
    <row r="46" spans="1:14" s="22" customFormat="1" ht="15" customHeight="1">
      <c r="A46" s="318" t="s">
        <v>1142</v>
      </c>
      <c r="B46" s="325"/>
      <c r="C46" s="325"/>
      <c r="D46" s="325"/>
      <c r="E46" s="325"/>
      <c r="F46" s="325"/>
      <c r="G46" s="326"/>
      <c r="H46" s="305"/>
      <c r="I46" s="306"/>
      <c r="J46" s="306"/>
      <c r="K46" s="306"/>
      <c r="L46" s="306"/>
      <c r="M46" s="306"/>
      <c r="N46" s="307"/>
    </row>
    <row r="47" spans="1:14" s="22" customFormat="1" ht="15" customHeight="1">
      <c r="A47" s="305" t="s">
        <v>1143</v>
      </c>
      <c r="B47" s="310"/>
      <c r="C47" s="310"/>
      <c r="D47" s="310"/>
      <c r="E47" s="310"/>
      <c r="F47" s="310"/>
      <c r="G47" s="310"/>
      <c r="H47" s="309"/>
      <c r="I47" s="310"/>
      <c r="J47" s="310"/>
      <c r="K47" s="310"/>
      <c r="L47" s="310"/>
      <c r="M47" s="310"/>
      <c r="N47" s="312"/>
    </row>
    <row r="48" spans="1:14" s="22" customFormat="1" ht="15" customHeight="1">
      <c r="A48" s="309"/>
      <c r="B48" s="310"/>
      <c r="C48" s="310"/>
      <c r="D48" s="310"/>
      <c r="E48" s="310"/>
      <c r="F48" s="310"/>
      <c r="G48" s="310"/>
      <c r="H48" s="309"/>
      <c r="I48" s="310"/>
      <c r="J48" s="310"/>
      <c r="K48" s="310"/>
      <c r="L48" s="310"/>
      <c r="M48" s="310"/>
      <c r="N48" s="312"/>
    </row>
    <row r="49" spans="1:14" s="22" customFormat="1" ht="15" customHeight="1">
      <c r="A49" s="327"/>
      <c r="B49" s="328"/>
      <c r="C49" s="328"/>
      <c r="D49" s="328"/>
      <c r="E49" s="328"/>
      <c r="F49" s="328"/>
      <c r="G49" s="328"/>
      <c r="H49" s="327"/>
      <c r="I49" s="328"/>
      <c r="J49" s="328"/>
      <c r="K49" s="328"/>
      <c r="L49" s="328"/>
      <c r="M49" s="328"/>
      <c r="N49" s="329"/>
    </row>
  </sheetData>
  <sheetProtection password="DDEC" sheet="1" objects="1" scenarios="1"/>
  <mergeCells count="28">
    <mergeCell ref="B39:C39"/>
    <mergeCell ref="D39:E39"/>
    <mergeCell ref="A41:G41"/>
    <mergeCell ref="A45:G45"/>
    <mergeCell ref="A38:A39"/>
    <mergeCell ref="D38:E38"/>
    <mergeCell ref="F38:G39"/>
    <mergeCell ref="A36:A37"/>
    <mergeCell ref="D36:E36"/>
    <mergeCell ref="F36:G37"/>
    <mergeCell ref="B37:C37"/>
    <mergeCell ref="D37:E37"/>
    <mergeCell ref="A34:A35"/>
    <mergeCell ref="D34:E34"/>
    <mergeCell ref="F34:G35"/>
    <mergeCell ref="B35:C35"/>
    <mergeCell ref="D35:E35"/>
    <mergeCell ref="A32:A33"/>
    <mergeCell ref="D32:E32"/>
    <mergeCell ref="F32:G33"/>
    <mergeCell ref="B33:C33"/>
    <mergeCell ref="D33:E33"/>
    <mergeCell ref="A2:N2"/>
    <mergeCell ref="A30:N30"/>
    <mergeCell ref="B31:C31"/>
    <mergeCell ref="D31:E31"/>
    <mergeCell ref="F31:G31"/>
    <mergeCell ref="H31:N31"/>
  </mergeCells>
  <hyperlinks>
    <hyperlink ref="B3" location="'1'!R1C1" display="'1'!R1C1"/>
    <hyperlink ref="B4" location="'2'!R1C1" display="'2'!R1C1"/>
    <hyperlink ref="B5" location="'3'!R1C1" display="'3'!R1C1"/>
    <hyperlink ref="B6" location="'4'!R1C1" display="'4'!R1C1"/>
    <hyperlink ref="B7" location="'5'!R1C1" display="'5'!R1C1"/>
    <hyperlink ref="B8" location="'6'!R1C1" display="'6'!R1C1"/>
    <hyperlink ref="B9" location="'7'!R1C1" display="'7'!R1C1"/>
    <hyperlink ref="B10" location="'8'!R1C1" display="'8'!R1C1"/>
    <hyperlink ref="B11" location="'9'!R1C1" display="'9'!R1C1"/>
    <hyperlink ref="B12" location="'10'!R1C1" display="'10'!R1C1"/>
    <hyperlink ref="B13" location="'11'!R1C1" display="'11'!R1C1"/>
    <hyperlink ref="B14" location="'12'!R1C1" display="'12'!R1C1"/>
    <hyperlink ref="B15" location="'13'!R1C1" display="'13'!R1C1"/>
    <hyperlink ref="B16" location="'14'!R1C1" display="'14'!R1C1"/>
    <hyperlink ref="B17" location="'15'!R1C1" display="'15'!R1C1"/>
    <hyperlink ref="B18" location="'16'!R1C1" display="'16'!R1C1"/>
    <hyperlink ref="B19" location="'17'!R1C1" display="'17'!R1C1"/>
    <hyperlink ref="B20" location="'18'!R1C1" display="'18'!R1C1"/>
    <hyperlink ref="B21" location="'19'!R1C1" display="'19'!R1C1"/>
  </hyperlinks>
  <printOptions horizontalCentered="1" verticalCentered="1"/>
  <pageMargins left="0.1968503937007874" right="0.1968503937007874" top="0.3937007874015748" bottom="0.2362204724409449" header="0.1968503937007874" footer="0.2362204724409449"/>
  <pageSetup horizontalDpi="300" verticalDpi="300" orientation="landscape" paperSize="12" scale="98" r:id="rId1"/>
</worksheet>
</file>

<file path=xl/worksheets/sheet10.xml><?xml version="1.0" encoding="utf-8"?>
<worksheet xmlns="http://schemas.openxmlformats.org/spreadsheetml/2006/main" xmlns:r="http://schemas.openxmlformats.org/officeDocument/2006/relationships">
  <sheetPr codeName="Sheet15"/>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$G$28+$M$28+$S$28+$Y$28+$AE$28+$G$54+$M$54+$S$54+$Y$54+$AE$54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7</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109</v>
      </c>
      <c r="B6" s="214" t="s">
        <v>248</v>
      </c>
      <c r="C6" s="42"/>
      <c r="D6" s="213" t="s">
        <v>552</v>
      </c>
      <c r="E6" s="43"/>
      <c r="F6" s="44">
        <v>3200</v>
      </c>
      <c r="G6" s="45"/>
      <c r="H6" s="215" t="s">
        <v>264</v>
      </c>
      <c r="I6" s="47"/>
      <c r="J6" s="213" t="s">
        <v>553</v>
      </c>
      <c r="K6" s="48"/>
      <c r="L6" s="44">
        <v>2800</v>
      </c>
      <c r="M6" s="45"/>
      <c r="N6" s="216" t="s">
        <v>294</v>
      </c>
      <c r="O6" s="47"/>
      <c r="P6" s="213" t="s">
        <v>552</v>
      </c>
      <c r="Q6" s="48"/>
      <c r="R6" s="44" t="s">
        <v>114</v>
      </c>
      <c r="S6" s="45"/>
      <c r="T6" s="46"/>
      <c r="U6" s="47"/>
      <c r="V6" s="43"/>
      <c r="W6" s="48"/>
      <c r="X6" s="44"/>
      <c r="Y6" s="45"/>
      <c r="Z6" s="215" t="s">
        <v>435</v>
      </c>
      <c r="AA6" s="48"/>
      <c r="AB6" s="262" t="s">
        <v>554</v>
      </c>
      <c r="AC6" s="48"/>
      <c r="AD6" s="44">
        <v>5300</v>
      </c>
      <c r="AE6" s="45"/>
    </row>
    <row r="7" spans="1:31" s="50" customFormat="1" ht="12.75" customHeight="1">
      <c r="A7" s="380" t="s">
        <v>31</v>
      </c>
      <c r="B7" s="218" t="s">
        <v>436</v>
      </c>
      <c r="C7" s="53"/>
      <c r="D7" s="217" t="s">
        <v>555</v>
      </c>
      <c r="E7" s="55"/>
      <c r="F7" s="56">
        <v>2900</v>
      </c>
      <c r="G7" s="57"/>
      <c r="H7" s="223" t="s">
        <v>270</v>
      </c>
      <c r="I7" s="59"/>
      <c r="J7" s="222" t="s">
        <v>556</v>
      </c>
      <c r="K7" s="60"/>
      <c r="L7" s="56">
        <v>2100</v>
      </c>
      <c r="M7" s="57"/>
      <c r="N7" s="223" t="s">
        <v>252</v>
      </c>
      <c r="O7" s="59"/>
      <c r="P7" s="222" t="s">
        <v>557</v>
      </c>
      <c r="Q7" s="60"/>
      <c r="R7" s="56">
        <v>1950</v>
      </c>
      <c r="S7" s="57"/>
      <c r="T7" s="58"/>
      <c r="U7" s="59"/>
      <c r="V7" s="55"/>
      <c r="W7" s="60"/>
      <c r="X7" s="56"/>
      <c r="Y7" s="57"/>
      <c r="Z7" s="223" t="s">
        <v>440</v>
      </c>
      <c r="AA7" s="60"/>
      <c r="AB7" s="67" t="s">
        <v>558</v>
      </c>
      <c r="AC7" s="60"/>
      <c r="AD7" s="56">
        <v>3050</v>
      </c>
      <c r="AE7" s="57"/>
    </row>
    <row r="8" spans="1:31" s="50" customFormat="1" ht="12.75" customHeight="1">
      <c r="A8" s="380"/>
      <c r="B8" s="218" t="s">
        <v>255</v>
      </c>
      <c r="C8" s="61"/>
      <c r="D8" s="222" t="s">
        <v>557</v>
      </c>
      <c r="E8" s="55"/>
      <c r="F8" s="56">
        <v>2050</v>
      </c>
      <c r="G8" s="57"/>
      <c r="H8" s="223" t="s">
        <v>275</v>
      </c>
      <c r="I8" s="59"/>
      <c r="J8" s="222" t="s">
        <v>559</v>
      </c>
      <c r="K8" s="60"/>
      <c r="L8" s="56">
        <v>550</v>
      </c>
      <c r="M8" s="57"/>
      <c r="N8" s="223" t="s">
        <v>96</v>
      </c>
      <c r="O8" s="59"/>
      <c r="P8" s="222" t="s">
        <v>560</v>
      </c>
      <c r="Q8" s="60"/>
      <c r="R8" s="56">
        <v>2000</v>
      </c>
      <c r="S8" s="57"/>
      <c r="T8" s="58"/>
      <c r="U8" s="59"/>
      <c r="V8" s="55"/>
      <c r="W8" s="60"/>
      <c r="X8" s="56"/>
      <c r="Y8" s="57"/>
      <c r="Z8" s="223" t="s">
        <v>520</v>
      </c>
      <c r="AA8" s="60"/>
      <c r="AB8" s="67" t="s">
        <v>561</v>
      </c>
      <c r="AC8" s="60"/>
      <c r="AD8" s="56">
        <v>4300</v>
      </c>
      <c r="AE8" s="57"/>
    </row>
    <row r="9" spans="1:31" s="50" customFormat="1" ht="12.75" customHeight="1">
      <c r="A9" s="51"/>
      <c r="B9" s="218" t="s">
        <v>446</v>
      </c>
      <c r="C9" s="59"/>
      <c r="D9" s="222" t="s">
        <v>562</v>
      </c>
      <c r="E9" s="55"/>
      <c r="F9" s="56">
        <v>1300</v>
      </c>
      <c r="G9" s="57"/>
      <c r="H9" s="223" t="s">
        <v>317</v>
      </c>
      <c r="I9" s="59"/>
      <c r="J9" s="222" t="s">
        <v>563</v>
      </c>
      <c r="K9" s="60"/>
      <c r="L9" s="56" t="s">
        <v>114</v>
      </c>
      <c r="M9" s="57"/>
      <c r="N9" s="223" t="s">
        <v>272</v>
      </c>
      <c r="O9" s="59"/>
      <c r="P9" s="222" t="s">
        <v>559</v>
      </c>
      <c r="Q9" s="60"/>
      <c r="R9" s="56">
        <v>300</v>
      </c>
      <c r="S9" s="57"/>
      <c r="T9" s="58"/>
      <c r="U9" s="59"/>
      <c r="V9" s="55"/>
      <c r="W9" s="60"/>
      <c r="X9" s="56"/>
      <c r="Y9" s="57"/>
      <c r="Z9" s="223" t="s">
        <v>564</v>
      </c>
      <c r="AA9" s="60"/>
      <c r="AB9" s="67" t="s">
        <v>565</v>
      </c>
      <c r="AC9" s="60"/>
      <c r="AD9" s="56" t="s">
        <v>114</v>
      </c>
      <c r="AE9" s="57"/>
    </row>
    <row r="10" spans="1:31" s="50" customFormat="1" ht="12.75" customHeight="1">
      <c r="A10" s="63"/>
      <c r="B10" s="218" t="s">
        <v>262</v>
      </c>
      <c r="C10" s="59"/>
      <c r="D10" s="224" t="s">
        <v>566</v>
      </c>
      <c r="E10" s="55"/>
      <c r="F10" s="65">
        <v>2750</v>
      </c>
      <c r="G10" s="57"/>
      <c r="H10" s="223" t="s">
        <v>325</v>
      </c>
      <c r="I10" s="59"/>
      <c r="J10" s="225" t="s">
        <v>566</v>
      </c>
      <c r="K10" s="60"/>
      <c r="L10" s="56">
        <v>2850</v>
      </c>
      <c r="M10" s="57"/>
      <c r="N10" s="223" t="s">
        <v>277</v>
      </c>
      <c r="O10" s="59"/>
      <c r="P10" s="222" t="s">
        <v>566</v>
      </c>
      <c r="Q10" s="60"/>
      <c r="R10" s="56">
        <v>3300</v>
      </c>
      <c r="S10" s="57"/>
      <c r="T10" s="58"/>
      <c r="U10" s="59"/>
      <c r="V10" s="55"/>
      <c r="W10" s="60"/>
      <c r="X10" s="56"/>
      <c r="Y10" s="57"/>
      <c r="Z10" s="223" t="s">
        <v>567</v>
      </c>
      <c r="AA10" s="60"/>
      <c r="AB10" s="67" t="s">
        <v>568</v>
      </c>
      <c r="AC10" s="60"/>
      <c r="AD10" s="56" t="s">
        <v>114</v>
      </c>
      <c r="AE10" s="57"/>
    </row>
    <row r="11" spans="1:31" s="50" customFormat="1" ht="12.75" customHeight="1">
      <c r="A11" s="63"/>
      <c r="B11" s="227" t="s">
        <v>269</v>
      </c>
      <c r="C11" s="54"/>
      <c r="D11" s="226" t="s">
        <v>569</v>
      </c>
      <c r="E11" s="68"/>
      <c r="F11" s="69">
        <v>2650</v>
      </c>
      <c r="G11" s="70"/>
      <c r="H11" s="223" t="s">
        <v>457</v>
      </c>
      <c r="I11" s="68"/>
      <c r="J11" s="226" t="s">
        <v>570</v>
      </c>
      <c r="K11" s="72"/>
      <c r="L11" s="56">
        <v>650</v>
      </c>
      <c r="M11" s="57"/>
      <c r="N11" s="223" t="s">
        <v>322</v>
      </c>
      <c r="O11" s="68"/>
      <c r="P11" s="225" t="s">
        <v>571</v>
      </c>
      <c r="Q11" s="73"/>
      <c r="R11" s="56">
        <v>1000</v>
      </c>
      <c r="S11" s="57"/>
      <c r="T11" s="71"/>
      <c r="U11" s="68"/>
      <c r="V11" s="55"/>
      <c r="W11" s="73"/>
      <c r="X11" s="56"/>
      <c r="Y11" s="57"/>
      <c r="Z11" s="223" t="s">
        <v>272</v>
      </c>
      <c r="AA11" s="73"/>
      <c r="AB11" s="67" t="s">
        <v>572</v>
      </c>
      <c r="AC11" s="73"/>
      <c r="AD11" s="56" t="s">
        <v>114</v>
      </c>
      <c r="AE11" s="57"/>
    </row>
    <row r="12" spans="1:31" s="50" customFormat="1" ht="12.75" customHeight="1">
      <c r="A12" s="63"/>
      <c r="B12" s="227" t="s">
        <v>123</v>
      </c>
      <c r="C12" s="55"/>
      <c r="D12" s="226" t="s">
        <v>559</v>
      </c>
      <c r="E12" s="59"/>
      <c r="F12" s="69">
        <v>550</v>
      </c>
      <c r="G12" s="70"/>
      <c r="H12" s="223" t="s">
        <v>573</v>
      </c>
      <c r="I12" s="59"/>
      <c r="J12" s="226" t="s">
        <v>552</v>
      </c>
      <c r="K12" s="74"/>
      <c r="L12" s="56">
        <v>3400</v>
      </c>
      <c r="M12" s="57"/>
      <c r="N12" s="223" t="s">
        <v>279</v>
      </c>
      <c r="O12" s="59"/>
      <c r="P12" s="226" t="s">
        <v>574</v>
      </c>
      <c r="Q12" s="74"/>
      <c r="R12" s="56" t="s">
        <v>114</v>
      </c>
      <c r="S12" s="57"/>
      <c r="T12" s="71"/>
      <c r="U12" s="59"/>
      <c r="V12" s="55"/>
      <c r="W12" s="60"/>
      <c r="X12" s="56"/>
      <c r="Y12" s="57"/>
      <c r="Z12" s="223" t="s">
        <v>529</v>
      </c>
      <c r="AA12" s="60"/>
      <c r="AB12" s="67" t="s">
        <v>575</v>
      </c>
      <c r="AC12" s="60"/>
      <c r="AD12" s="56">
        <v>3200</v>
      </c>
      <c r="AE12" s="57"/>
    </row>
    <row r="13" spans="1:31" s="50" customFormat="1" ht="12.75" customHeight="1">
      <c r="A13" s="63"/>
      <c r="B13" s="227" t="s">
        <v>278</v>
      </c>
      <c r="C13" s="55"/>
      <c r="D13" s="226" t="s">
        <v>576</v>
      </c>
      <c r="E13" s="59"/>
      <c r="F13" s="75">
        <v>900</v>
      </c>
      <c r="G13" s="57"/>
      <c r="H13" s="223" t="s">
        <v>577</v>
      </c>
      <c r="I13" s="59"/>
      <c r="J13" s="226" t="s">
        <v>578</v>
      </c>
      <c r="K13" s="74"/>
      <c r="L13" s="56" t="s">
        <v>114</v>
      </c>
      <c r="M13" s="57"/>
      <c r="N13" s="71"/>
      <c r="O13" s="59"/>
      <c r="P13" s="60"/>
      <c r="Q13" s="74"/>
      <c r="R13" s="56"/>
      <c r="S13" s="57"/>
      <c r="T13" s="71"/>
      <c r="U13" s="59"/>
      <c r="V13" s="55"/>
      <c r="W13" s="60"/>
      <c r="X13" s="56"/>
      <c r="Y13" s="57"/>
      <c r="Z13" s="223" t="s">
        <v>579</v>
      </c>
      <c r="AA13" s="60"/>
      <c r="AB13" s="67" t="s">
        <v>580</v>
      </c>
      <c r="AC13" s="60"/>
      <c r="AD13" s="56">
        <v>5350</v>
      </c>
      <c r="AE13" s="57"/>
    </row>
    <row r="14" spans="1:31" s="50" customFormat="1" ht="12.75" customHeight="1">
      <c r="A14" s="63"/>
      <c r="B14" s="227" t="s">
        <v>461</v>
      </c>
      <c r="C14" s="55"/>
      <c r="D14" s="226" t="s">
        <v>571</v>
      </c>
      <c r="E14" s="59"/>
      <c r="F14" s="56">
        <v>1550</v>
      </c>
      <c r="G14" s="57"/>
      <c r="H14" s="223" t="s">
        <v>581</v>
      </c>
      <c r="I14" s="59"/>
      <c r="J14" s="226" t="s">
        <v>582</v>
      </c>
      <c r="K14" s="74"/>
      <c r="L14" s="56">
        <v>1850</v>
      </c>
      <c r="M14" s="57"/>
      <c r="N14" s="71"/>
      <c r="O14" s="59"/>
      <c r="P14" s="60"/>
      <c r="Q14" s="74"/>
      <c r="R14" s="56"/>
      <c r="S14" s="57"/>
      <c r="T14" s="71"/>
      <c r="U14" s="59"/>
      <c r="V14" s="55"/>
      <c r="W14" s="60"/>
      <c r="X14" s="56"/>
      <c r="Y14" s="57"/>
      <c r="Z14" s="223" t="s">
        <v>135</v>
      </c>
      <c r="AA14" s="60"/>
      <c r="AB14" s="67" t="s">
        <v>583</v>
      </c>
      <c r="AC14" s="60"/>
      <c r="AD14" s="56">
        <v>3250</v>
      </c>
      <c r="AE14" s="57"/>
    </row>
    <row r="15" spans="1:31" s="50" customFormat="1" ht="12.75" customHeight="1">
      <c r="A15" s="63"/>
      <c r="B15" s="227" t="s">
        <v>280</v>
      </c>
      <c r="C15" s="55"/>
      <c r="D15" s="226" t="s">
        <v>584</v>
      </c>
      <c r="E15" s="59"/>
      <c r="F15" s="56">
        <v>1300</v>
      </c>
      <c r="G15" s="57"/>
      <c r="H15" s="223" t="s">
        <v>287</v>
      </c>
      <c r="I15" s="59"/>
      <c r="J15" s="226" t="s">
        <v>571</v>
      </c>
      <c r="K15" s="74"/>
      <c r="L15" s="56">
        <v>3700</v>
      </c>
      <c r="M15" s="57"/>
      <c r="N15" s="71"/>
      <c r="O15" s="59"/>
      <c r="P15" s="60"/>
      <c r="Q15" s="74"/>
      <c r="R15" s="56"/>
      <c r="S15" s="57"/>
      <c r="T15" s="71"/>
      <c r="U15" s="59"/>
      <c r="V15" s="55"/>
      <c r="W15" s="60"/>
      <c r="X15" s="56"/>
      <c r="Y15" s="57"/>
      <c r="Z15" s="223" t="s">
        <v>585</v>
      </c>
      <c r="AA15" s="60"/>
      <c r="AB15" s="67" t="s">
        <v>586</v>
      </c>
      <c r="AC15" s="60"/>
      <c r="AD15" s="56">
        <v>5900</v>
      </c>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235" t="s">
        <v>16</v>
      </c>
      <c r="E28" s="84"/>
      <c r="F28" s="252">
        <f>SUM(F6:F27)</f>
        <v>19150</v>
      </c>
      <c r="G28" s="253">
        <f>SUM(G6:G27)</f>
        <v>0</v>
      </c>
      <c r="H28" s="86"/>
      <c r="I28" s="53"/>
      <c r="J28" s="235" t="s">
        <v>16</v>
      </c>
      <c r="K28" s="87"/>
      <c r="L28" s="252">
        <f>SUM(L6:L27)</f>
        <v>17900</v>
      </c>
      <c r="M28" s="253">
        <f>SUM(M6:M27)</f>
        <v>0</v>
      </c>
      <c r="N28" s="86"/>
      <c r="O28" s="53"/>
      <c r="P28" s="235" t="s">
        <v>16</v>
      </c>
      <c r="Q28" s="88"/>
      <c r="R28" s="252">
        <f>SUM(R6:R27)</f>
        <v>8550</v>
      </c>
      <c r="S28" s="253">
        <f>SUM(S6:S27)</f>
        <v>0</v>
      </c>
      <c r="T28" s="89"/>
      <c r="U28" s="53"/>
      <c r="V28" s="54"/>
      <c r="W28" s="88"/>
      <c r="X28" s="252">
        <f>SUM(X6:X27)</f>
        <v>0</v>
      </c>
      <c r="Y28" s="253">
        <f>SUM(Y6:Y27)</f>
        <v>0</v>
      </c>
      <c r="Z28" s="86"/>
      <c r="AA28" s="88"/>
      <c r="AB28" s="238" t="s">
        <v>16</v>
      </c>
      <c r="AC28" s="88"/>
      <c r="AD28" s="252">
        <f>SUM(AD6:AD27)</f>
        <v>30350</v>
      </c>
      <c r="AE28" s="253">
        <f>SUM(AE6:AE27)</f>
        <v>0</v>
      </c>
    </row>
    <row r="29" spans="1:31" s="50" customFormat="1" ht="12.75" customHeight="1">
      <c r="A29" s="237">
        <v>75950</v>
      </c>
      <c r="B29" s="254"/>
      <c r="C29" s="255"/>
      <c r="D29" s="66"/>
      <c r="E29" s="256"/>
      <c r="F29" s="65"/>
      <c r="G29" s="243"/>
      <c r="H29" s="257"/>
      <c r="I29" s="255"/>
      <c r="J29" s="66"/>
      <c r="K29" s="258"/>
      <c r="L29" s="65"/>
      <c r="M29" s="243"/>
      <c r="N29" s="257"/>
      <c r="O29" s="255"/>
      <c r="P29" s="66"/>
      <c r="Q29" s="259"/>
      <c r="R29" s="65"/>
      <c r="S29" s="243"/>
      <c r="T29" s="94"/>
      <c r="U29" s="255"/>
      <c r="V29" s="66"/>
      <c r="W29" s="259"/>
      <c r="X29" s="65"/>
      <c r="Y29" s="243"/>
      <c r="Z29" s="257"/>
      <c r="AA29" s="259"/>
      <c r="AB29" s="76"/>
      <c r="AC29" s="259"/>
      <c r="AD29" s="65"/>
      <c r="AE29" s="243"/>
    </row>
    <row r="30" spans="1:31" s="50" customFormat="1" ht="12.75" customHeight="1">
      <c r="A30" s="41"/>
      <c r="B30" s="246" t="s">
        <v>76</v>
      </c>
      <c r="C30" s="413" t="s">
        <v>17</v>
      </c>
      <c r="D30" s="414"/>
      <c r="E30" s="414"/>
      <c r="F30" s="414"/>
      <c r="G30" s="415"/>
      <c r="H30" s="247" t="s">
        <v>81</v>
      </c>
      <c r="I30" s="413" t="s">
        <v>18</v>
      </c>
      <c r="J30" s="414"/>
      <c r="K30" s="414"/>
      <c r="L30" s="414"/>
      <c r="M30" s="415"/>
      <c r="N30" s="247" t="s">
        <v>82</v>
      </c>
      <c r="O30" s="413" t="s">
        <v>19</v>
      </c>
      <c r="P30" s="414"/>
      <c r="Q30" s="414"/>
      <c r="R30" s="414"/>
      <c r="S30" s="415"/>
      <c r="T30" s="247" t="s">
        <v>83</v>
      </c>
      <c r="U30" s="413" t="s">
        <v>20</v>
      </c>
      <c r="V30" s="414"/>
      <c r="W30" s="414"/>
      <c r="X30" s="414"/>
      <c r="Y30" s="415"/>
      <c r="Z30" s="247" t="s">
        <v>84</v>
      </c>
      <c r="AA30" s="413" t="s">
        <v>21</v>
      </c>
      <c r="AB30" s="414"/>
      <c r="AC30" s="414"/>
      <c r="AD30" s="414"/>
      <c r="AE30" s="415"/>
    </row>
    <row r="31" spans="1:31" s="50" customFormat="1" ht="12.75" customHeight="1">
      <c r="A31" s="90"/>
      <c r="B31" s="248" t="s">
        <v>77</v>
      </c>
      <c r="C31" s="410" t="s">
        <v>78</v>
      </c>
      <c r="D31" s="411"/>
      <c r="E31" s="412"/>
      <c r="F31" s="249" t="s">
        <v>79</v>
      </c>
      <c r="G31" s="250" t="s">
        <v>80</v>
      </c>
      <c r="H31" s="251" t="s">
        <v>77</v>
      </c>
      <c r="I31" s="410" t="s">
        <v>78</v>
      </c>
      <c r="J31" s="411"/>
      <c r="K31" s="412"/>
      <c r="L31" s="249" t="s">
        <v>79</v>
      </c>
      <c r="M31" s="250" t="s">
        <v>80</v>
      </c>
      <c r="N31" s="251" t="s">
        <v>77</v>
      </c>
      <c r="O31" s="410" t="s">
        <v>78</v>
      </c>
      <c r="P31" s="411"/>
      <c r="Q31" s="412"/>
      <c r="R31" s="249" t="s">
        <v>79</v>
      </c>
      <c r="S31" s="250" t="s">
        <v>80</v>
      </c>
      <c r="T31" s="251" t="s">
        <v>77</v>
      </c>
      <c r="U31" s="410" t="s">
        <v>78</v>
      </c>
      <c r="V31" s="411"/>
      <c r="W31" s="412"/>
      <c r="X31" s="249" t="s">
        <v>79</v>
      </c>
      <c r="Y31" s="250" t="s">
        <v>80</v>
      </c>
      <c r="Z31" s="251" t="s">
        <v>77</v>
      </c>
      <c r="AA31" s="410" t="s">
        <v>78</v>
      </c>
      <c r="AB31" s="411"/>
      <c r="AC31" s="412"/>
      <c r="AD31" s="249" t="s">
        <v>79</v>
      </c>
      <c r="AE31" s="250" t="s">
        <v>80</v>
      </c>
    </row>
    <row r="32" spans="1:31" s="50" customFormat="1" ht="12.75" customHeight="1">
      <c r="A32" s="211">
        <v>106</v>
      </c>
      <c r="B32" s="228" t="s">
        <v>96</v>
      </c>
      <c r="C32" s="53"/>
      <c r="D32" s="217" t="s">
        <v>587</v>
      </c>
      <c r="E32" s="84"/>
      <c r="F32" s="75">
        <v>800</v>
      </c>
      <c r="G32" s="85"/>
      <c r="H32" s="229" t="s">
        <v>91</v>
      </c>
      <c r="I32" s="68"/>
      <c r="J32" s="217" t="s">
        <v>588</v>
      </c>
      <c r="K32" s="87"/>
      <c r="L32" s="75">
        <v>4550</v>
      </c>
      <c r="M32" s="85"/>
      <c r="N32" s="229" t="s">
        <v>95</v>
      </c>
      <c r="O32" s="68"/>
      <c r="P32" s="217" t="s">
        <v>589</v>
      </c>
      <c r="Q32" s="73"/>
      <c r="R32" s="75">
        <v>500</v>
      </c>
      <c r="S32" s="85"/>
      <c r="T32" s="229" t="s">
        <v>338</v>
      </c>
      <c r="U32" s="68"/>
      <c r="V32" s="217" t="s">
        <v>590</v>
      </c>
      <c r="W32" s="73"/>
      <c r="X32" s="75">
        <v>400</v>
      </c>
      <c r="Y32" s="85"/>
      <c r="Z32" s="229" t="s">
        <v>102</v>
      </c>
      <c r="AA32" s="73"/>
      <c r="AB32" s="261" t="s">
        <v>591</v>
      </c>
      <c r="AC32" s="73"/>
      <c r="AD32" s="75">
        <v>5200</v>
      </c>
      <c r="AE32" s="85"/>
    </row>
    <row r="33" spans="1:31" s="50" customFormat="1" ht="12.75" customHeight="1">
      <c r="A33" s="416" t="s">
        <v>28</v>
      </c>
      <c r="B33" s="218" t="s">
        <v>258</v>
      </c>
      <c r="C33" s="68"/>
      <c r="D33" s="217" t="s">
        <v>588</v>
      </c>
      <c r="E33" s="55"/>
      <c r="F33" s="56">
        <v>1450</v>
      </c>
      <c r="G33" s="57"/>
      <c r="H33" s="223" t="s">
        <v>299</v>
      </c>
      <c r="I33" s="59"/>
      <c r="J33" s="217" t="s">
        <v>592</v>
      </c>
      <c r="K33" s="60"/>
      <c r="L33" s="56" t="s">
        <v>114</v>
      </c>
      <c r="M33" s="57"/>
      <c r="N33" s="223" t="s">
        <v>306</v>
      </c>
      <c r="O33" s="59"/>
      <c r="P33" s="226" t="s">
        <v>593</v>
      </c>
      <c r="Q33" s="74"/>
      <c r="R33" s="56" t="s">
        <v>114</v>
      </c>
      <c r="S33" s="57"/>
      <c r="T33" s="223" t="s">
        <v>518</v>
      </c>
      <c r="U33" s="59"/>
      <c r="V33" s="222" t="s">
        <v>592</v>
      </c>
      <c r="W33" s="60"/>
      <c r="X33" s="56" t="s">
        <v>114</v>
      </c>
      <c r="Y33" s="57"/>
      <c r="Z33" s="223" t="s">
        <v>275</v>
      </c>
      <c r="AA33" s="60"/>
      <c r="AB33" s="67" t="s">
        <v>594</v>
      </c>
      <c r="AC33" s="60"/>
      <c r="AD33" s="56" t="s">
        <v>114</v>
      </c>
      <c r="AE33" s="57"/>
    </row>
    <row r="34" spans="1:31" s="50" customFormat="1" ht="12.75" customHeight="1">
      <c r="A34" s="417"/>
      <c r="B34" s="218" t="s">
        <v>266</v>
      </c>
      <c r="C34" s="68"/>
      <c r="D34" s="217" t="s">
        <v>595</v>
      </c>
      <c r="E34" s="55"/>
      <c r="F34" s="56">
        <v>1350</v>
      </c>
      <c r="G34" s="57"/>
      <c r="H34" s="71"/>
      <c r="I34" s="59"/>
      <c r="J34" s="54"/>
      <c r="K34" s="60"/>
      <c r="L34" s="56"/>
      <c r="M34" s="57"/>
      <c r="N34" s="223" t="s">
        <v>315</v>
      </c>
      <c r="O34" s="59"/>
      <c r="P34" s="226" t="s">
        <v>596</v>
      </c>
      <c r="Q34" s="74"/>
      <c r="R34" s="56">
        <v>1150</v>
      </c>
      <c r="S34" s="57"/>
      <c r="T34" s="71"/>
      <c r="U34" s="59"/>
      <c r="V34" s="55"/>
      <c r="W34" s="60"/>
      <c r="X34" s="56"/>
      <c r="Y34" s="57"/>
      <c r="Z34" s="223" t="s">
        <v>117</v>
      </c>
      <c r="AA34" s="60"/>
      <c r="AB34" s="67" t="s">
        <v>597</v>
      </c>
      <c r="AC34" s="60"/>
      <c r="AD34" s="56">
        <v>2850</v>
      </c>
      <c r="AE34" s="57"/>
    </row>
    <row r="35" spans="1:31" s="50" customFormat="1" ht="12.75" customHeight="1">
      <c r="A35" s="417"/>
      <c r="B35" s="218" t="s">
        <v>272</v>
      </c>
      <c r="C35" s="55"/>
      <c r="D35" s="226" t="s">
        <v>598</v>
      </c>
      <c r="E35" s="59"/>
      <c r="F35" s="56" t="s">
        <v>114</v>
      </c>
      <c r="G35" s="57"/>
      <c r="H35" s="58"/>
      <c r="I35" s="55"/>
      <c r="J35" s="60"/>
      <c r="K35" s="59"/>
      <c r="L35" s="56"/>
      <c r="M35" s="57"/>
      <c r="N35" s="223" t="s">
        <v>320</v>
      </c>
      <c r="O35" s="55"/>
      <c r="P35" s="226" t="s">
        <v>592</v>
      </c>
      <c r="Q35" s="59"/>
      <c r="R35" s="56" t="s">
        <v>114</v>
      </c>
      <c r="S35" s="57"/>
      <c r="T35" s="58"/>
      <c r="U35" s="55"/>
      <c r="V35" s="60"/>
      <c r="W35" s="59"/>
      <c r="X35" s="56"/>
      <c r="Y35" s="57"/>
      <c r="Z35" s="223" t="s">
        <v>376</v>
      </c>
      <c r="AA35" s="82"/>
      <c r="AB35" s="67" t="s">
        <v>599</v>
      </c>
      <c r="AC35" s="82"/>
      <c r="AD35" s="56">
        <v>2850</v>
      </c>
      <c r="AE35" s="57"/>
    </row>
    <row r="36" spans="1:31" s="50" customFormat="1" ht="12.75" customHeight="1">
      <c r="A36" s="51"/>
      <c r="B36" s="218" t="s">
        <v>277</v>
      </c>
      <c r="C36" s="55"/>
      <c r="D36" s="226" t="s">
        <v>600</v>
      </c>
      <c r="E36" s="59"/>
      <c r="F36" s="56">
        <v>2600</v>
      </c>
      <c r="G36" s="57"/>
      <c r="H36" s="58"/>
      <c r="I36" s="55"/>
      <c r="J36" s="60"/>
      <c r="K36" s="59"/>
      <c r="L36" s="56"/>
      <c r="M36" s="57"/>
      <c r="N36" s="223" t="s">
        <v>368</v>
      </c>
      <c r="O36" s="55"/>
      <c r="P36" s="226" t="s">
        <v>601</v>
      </c>
      <c r="Q36" s="59"/>
      <c r="R36" s="56" t="s">
        <v>114</v>
      </c>
      <c r="S36" s="57"/>
      <c r="T36" s="58"/>
      <c r="U36" s="55"/>
      <c r="V36" s="60"/>
      <c r="W36" s="59"/>
      <c r="X36" s="56"/>
      <c r="Y36" s="57"/>
      <c r="Z36" s="223" t="s">
        <v>602</v>
      </c>
      <c r="AA36" s="82"/>
      <c r="AB36" s="67" t="s">
        <v>603</v>
      </c>
      <c r="AC36" s="82"/>
      <c r="AD36" s="56">
        <v>2400</v>
      </c>
      <c r="AE36" s="57"/>
    </row>
    <row r="37" spans="1:31" s="50" customFormat="1" ht="12.75" customHeight="1">
      <c r="A37" s="63"/>
      <c r="B37" s="218" t="s">
        <v>322</v>
      </c>
      <c r="C37" s="55"/>
      <c r="D37" s="226" t="s">
        <v>593</v>
      </c>
      <c r="E37" s="59"/>
      <c r="F37" s="56" t="s">
        <v>114</v>
      </c>
      <c r="G37" s="57"/>
      <c r="H37" s="58"/>
      <c r="I37" s="55"/>
      <c r="J37" s="60"/>
      <c r="K37" s="59"/>
      <c r="L37" s="56"/>
      <c r="M37" s="57"/>
      <c r="N37" s="58"/>
      <c r="O37" s="55"/>
      <c r="P37" s="60"/>
      <c r="Q37" s="59"/>
      <c r="R37" s="56"/>
      <c r="S37" s="57"/>
      <c r="T37" s="58"/>
      <c r="U37" s="55"/>
      <c r="V37" s="60"/>
      <c r="W37" s="59"/>
      <c r="X37" s="56"/>
      <c r="Y37" s="57"/>
      <c r="Z37" s="223" t="s">
        <v>577</v>
      </c>
      <c r="AA37" s="82"/>
      <c r="AB37" s="67" t="s">
        <v>604</v>
      </c>
      <c r="AC37" s="82"/>
      <c r="AD37" s="56">
        <v>2850</v>
      </c>
      <c r="AE37" s="57"/>
    </row>
    <row r="38" spans="1:31" s="50" customFormat="1" ht="12.75" customHeight="1">
      <c r="A38" s="63"/>
      <c r="B38" s="218" t="s">
        <v>279</v>
      </c>
      <c r="C38" s="55"/>
      <c r="D38" s="226" t="s">
        <v>605</v>
      </c>
      <c r="E38" s="59"/>
      <c r="F38" s="56">
        <v>2200</v>
      </c>
      <c r="G38" s="57"/>
      <c r="H38" s="58"/>
      <c r="I38" s="55"/>
      <c r="J38" s="60"/>
      <c r="K38" s="59"/>
      <c r="L38" s="56"/>
      <c r="M38" s="57"/>
      <c r="N38" s="58"/>
      <c r="O38" s="55"/>
      <c r="P38" s="60"/>
      <c r="Q38" s="59"/>
      <c r="R38" s="56"/>
      <c r="S38" s="57"/>
      <c r="T38" s="58"/>
      <c r="U38" s="55"/>
      <c r="V38" s="60"/>
      <c r="W38" s="59"/>
      <c r="X38" s="56"/>
      <c r="Y38" s="57"/>
      <c r="Z38" s="223" t="s">
        <v>124</v>
      </c>
      <c r="AA38" s="82"/>
      <c r="AB38" s="67" t="s">
        <v>606</v>
      </c>
      <c r="AC38" s="82"/>
      <c r="AD38" s="56">
        <v>2200</v>
      </c>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SUM(F32:F53)</f>
        <v>8400</v>
      </c>
      <c r="G54" s="232">
        <f>SUM(G32:G53)</f>
        <v>0</v>
      </c>
      <c r="H54" s="71"/>
      <c r="I54" s="59"/>
      <c r="J54" s="230" t="s">
        <v>16</v>
      </c>
      <c r="K54" s="81"/>
      <c r="L54" s="231">
        <f>SUM(L32:L53)</f>
        <v>4550</v>
      </c>
      <c r="M54" s="232">
        <f>SUM(M32:M53)</f>
        <v>0</v>
      </c>
      <c r="N54" s="71"/>
      <c r="O54" s="59"/>
      <c r="P54" s="230" t="s">
        <v>16</v>
      </c>
      <c r="Q54" s="60"/>
      <c r="R54" s="231">
        <f>SUM(R32:R53)</f>
        <v>1650</v>
      </c>
      <c r="S54" s="232">
        <f>SUM(S32:S53)</f>
        <v>0</v>
      </c>
      <c r="T54" s="71"/>
      <c r="U54" s="59"/>
      <c r="V54" s="230" t="s">
        <v>16</v>
      </c>
      <c r="W54" s="60"/>
      <c r="X54" s="231">
        <f>SUM(X32:X53)</f>
        <v>400</v>
      </c>
      <c r="Y54" s="232">
        <f>SUM(Y32:Y53)</f>
        <v>0</v>
      </c>
      <c r="Z54" s="71"/>
      <c r="AA54" s="60"/>
      <c r="AB54" s="240" t="s">
        <v>16</v>
      </c>
      <c r="AC54" s="60"/>
      <c r="AD54" s="231">
        <f>SUM(AD32:AD53)</f>
        <v>18350</v>
      </c>
      <c r="AE54" s="232">
        <f>SUM(AE32:AE53)</f>
        <v>0</v>
      </c>
    </row>
    <row r="55" spans="1:31" s="50" customFormat="1" ht="12.75" customHeight="1">
      <c r="A55" s="233">
        <v>33350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430</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8"/>
    <mergeCell ref="C30:G30"/>
    <mergeCell ref="U30:Y30"/>
    <mergeCell ref="I5:K5"/>
    <mergeCell ref="O4:S4"/>
    <mergeCell ref="O5:Q5"/>
    <mergeCell ref="U5:W5"/>
    <mergeCell ref="U31:W31"/>
    <mergeCell ref="AA30:AE30"/>
    <mergeCell ref="AA31:AC31"/>
    <mergeCell ref="A33:A35"/>
    <mergeCell ref="C31:E31"/>
    <mergeCell ref="I30:M30"/>
    <mergeCell ref="I31:K31"/>
    <mergeCell ref="O30:S30"/>
    <mergeCell ref="O31:Q31"/>
  </mergeCells>
  <dataValidations count="16">
    <dataValidation type="whole" allowBlank="1" showInputMessage="1" showErrorMessage="1" errorTitle="入力エラー" error="入力された部数は販売店の持ち部数を超えています。&#10;表示部数以下の数字を入力して下さい。" imeMode="disabled" sqref="M6:M8 AE6:AE8 S7:S11 M10:M12 G6:G15 M14:M15 AE12:AE15">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S32">
      <formula1>0</formula1>
      <formula2>R32</formula2>
    </dataValidation>
    <dataValidation type="whole" allowBlank="1" showInputMessage="1" showErrorMessage="1" errorTitle="入力エラー" error="入力された部数は販売店の持ち部数を超えています。&#10;表示部数以下の数字を入力して下さい。" imeMode="disabled" sqref="Y32">
      <formula1>0</formula1>
      <formula2>X32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G34">
      <formula1>0</formula1>
      <formula2>F34</formula2>
    </dataValidation>
    <dataValidation type="whole" allowBlank="1" showInputMessage="1" showErrorMessage="1" errorTitle="入力エラー" error="入力された部数は販売店の持ち部数を超えています。&#10;表示部数以下の数字を入力して下さい。" imeMode="disabled" sqref="S34">
      <formula1>0</formula1>
      <formula2>R34</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 type="whole" allowBlank="1" showInputMessage="1" showErrorMessage="1" errorTitle="入力エラー" error="入力された部数は販売店の持ち部数を超えています。&#10;表示部数以下の数字を入力して下さい。" imeMode="disabled" sqref="G38">
      <formula1>0</formula1>
      <formula2>F38</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1.xml><?xml version="1.0" encoding="utf-8"?>
<worksheet xmlns="http://schemas.openxmlformats.org/spreadsheetml/2006/main" xmlns:r="http://schemas.openxmlformats.org/officeDocument/2006/relationships">
  <sheetPr codeName="Sheet16"/>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$G$28+$M$28+$S$28+$Y$28+$AE$28+$G$54+$M$54+$S$54+$Y$54+$AE$54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8</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107</v>
      </c>
      <c r="B6" s="214" t="s">
        <v>338</v>
      </c>
      <c r="C6" s="42"/>
      <c r="D6" s="213" t="s">
        <v>607</v>
      </c>
      <c r="E6" s="43"/>
      <c r="F6" s="44">
        <v>2850</v>
      </c>
      <c r="G6" s="45"/>
      <c r="H6" s="215" t="s">
        <v>435</v>
      </c>
      <c r="I6" s="47"/>
      <c r="J6" s="213" t="s">
        <v>608</v>
      </c>
      <c r="K6" s="48"/>
      <c r="L6" s="44">
        <v>2800</v>
      </c>
      <c r="M6" s="45"/>
      <c r="N6" s="216" t="s">
        <v>86</v>
      </c>
      <c r="O6" s="47"/>
      <c r="P6" s="213" t="s">
        <v>607</v>
      </c>
      <c r="Q6" s="48"/>
      <c r="R6" s="44" t="s">
        <v>114</v>
      </c>
      <c r="S6" s="45"/>
      <c r="T6" s="215" t="s">
        <v>88</v>
      </c>
      <c r="U6" s="47"/>
      <c r="V6" s="213" t="s">
        <v>609</v>
      </c>
      <c r="W6" s="48"/>
      <c r="X6" s="44" t="s">
        <v>114</v>
      </c>
      <c r="Y6" s="45"/>
      <c r="Z6" s="215" t="s">
        <v>248</v>
      </c>
      <c r="AA6" s="48"/>
      <c r="AB6" s="262" t="s">
        <v>610</v>
      </c>
      <c r="AC6" s="48"/>
      <c r="AD6" s="44">
        <v>3250</v>
      </c>
      <c r="AE6" s="45"/>
    </row>
    <row r="7" spans="1:31" s="50" customFormat="1" ht="12.75" customHeight="1">
      <c r="A7" s="380" t="s">
        <v>29</v>
      </c>
      <c r="B7" s="218" t="s">
        <v>343</v>
      </c>
      <c r="C7" s="53"/>
      <c r="D7" s="217" t="s">
        <v>608</v>
      </c>
      <c r="E7" s="55"/>
      <c r="F7" s="56">
        <v>3150</v>
      </c>
      <c r="G7" s="57"/>
      <c r="H7" s="223" t="s">
        <v>440</v>
      </c>
      <c r="I7" s="59"/>
      <c r="J7" s="222" t="s">
        <v>611</v>
      </c>
      <c r="K7" s="60"/>
      <c r="L7" s="56">
        <v>4000</v>
      </c>
      <c r="M7" s="57"/>
      <c r="N7" s="223" t="s">
        <v>93</v>
      </c>
      <c r="O7" s="59"/>
      <c r="P7" s="222" t="s">
        <v>611</v>
      </c>
      <c r="Q7" s="60"/>
      <c r="R7" s="56" t="s">
        <v>114</v>
      </c>
      <c r="S7" s="57"/>
      <c r="T7" s="223" t="s">
        <v>95</v>
      </c>
      <c r="U7" s="59"/>
      <c r="V7" s="222" t="s">
        <v>612</v>
      </c>
      <c r="W7" s="60"/>
      <c r="X7" s="56" t="s">
        <v>114</v>
      </c>
      <c r="Y7" s="57"/>
      <c r="Z7" s="223" t="s">
        <v>262</v>
      </c>
      <c r="AA7" s="60"/>
      <c r="AB7" s="67" t="s">
        <v>613</v>
      </c>
      <c r="AC7" s="60"/>
      <c r="AD7" s="56">
        <v>2500</v>
      </c>
      <c r="AE7" s="57"/>
    </row>
    <row r="8" spans="1:31" s="50" customFormat="1" ht="12.75" customHeight="1">
      <c r="A8" s="380"/>
      <c r="B8" s="218" t="s">
        <v>349</v>
      </c>
      <c r="C8" s="61"/>
      <c r="D8" s="222" t="s">
        <v>614</v>
      </c>
      <c r="E8" s="55"/>
      <c r="F8" s="56">
        <v>2450</v>
      </c>
      <c r="G8" s="57"/>
      <c r="H8" s="223" t="s">
        <v>520</v>
      </c>
      <c r="I8" s="59"/>
      <c r="J8" s="222" t="s">
        <v>615</v>
      </c>
      <c r="K8" s="60"/>
      <c r="L8" s="56" t="s">
        <v>114</v>
      </c>
      <c r="M8" s="57"/>
      <c r="N8" s="223" t="s">
        <v>503</v>
      </c>
      <c r="O8" s="59"/>
      <c r="P8" s="222" t="s">
        <v>616</v>
      </c>
      <c r="Q8" s="60"/>
      <c r="R8" s="56" t="s">
        <v>114</v>
      </c>
      <c r="S8" s="57"/>
      <c r="T8" s="223" t="s">
        <v>357</v>
      </c>
      <c r="U8" s="59"/>
      <c r="V8" s="222" t="s">
        <v>616</v>
      </c>
      <c r="W8" s="60"/>
      <c r="X8" s="56" t="s">
        <v>114</v>
      </c>
      <c r="Y8" s="57"/>
      <c r="Z8" s="223" t="s">
        <v>269</v>
      </c>
      <c r="AA8" s="60"/>
      <c r="AB8" s="67" t="s">
        <v>617</v>
      </c>
      <c r="AC8" s="60"/>
      <c r="AD8" s="56">
        <v>3550</v>
      </c>
      <c r="AE8" s="57"/>
    </row>
    <row r="9" spans="1:31" s="50" customFormat="1" ht="12.75" customHeight="1">
      <c r="A9" s="380"/>
      <c r="B9" s="218" t="s">
        <v>355</v>
      </c>
      <c r="C9" s="59"/>
      <c r="D9" s="222" t="s">
        <v>612</v>
      </c>
      <c r="E9" s="55"/>
      <c r="F9" s="56">
        <v>3550</v>
      </c>
      <c r="G9" s="57"/>
      <c r="H9" s="223" t="s">
        <v>564</v>
      </c>
      <c r="I9" s="59"/>
      <c r="J9" s="222" t="s">
        <v>616</v>
      </c>
      <c r="K9" s="60"/>
      <c r="L9" s="56">
        <v>2050</v>
      </c>
      <c r="M9" s="57"/>
      <c r="N9" s="223" t="s">
        <v>100</v>
      </c>
      <c r="O9" s="59"/>
      <c r="P9" s="222" t="s">
        <v>618</v>
      </c>
      <c r="Q9" s="60"/>
      <c r="R9" s="56">
        <v>2250</v>
      </c>
      <c r="S9" s="57"/>
      <c r="T9" s="223" t="s">
        <v>275</v>
      </c>
      <c r="U9" s="59"/>
      <c r="V9" s="222" t="s">
        <v>619</v>
      </c>
      <c r="W9" s="60"/>
      <c r="X9" s="56" t="s">
        <v>114</v>
      </c>
      <c r="Y9" s="57"/>
      <c r="Z9" s="223" t="s">
        <v>123</v>
      </c>
      <c r="AA9" s="60"/>
      <c r="AB9" s="67" t="s">
        <v>620</v>
      </c>
      <c r="AC9" s="60"/>
      <c r="AD9" s="56">
        <v>3900</v>
      </c>
      <c r="AE9" s="57"/>
    </row>
    <row r="10" spans="1:31" s="50" customFormat="1" ht="12.75" customHeight="1">
      <c r="A10" s="63"/>
      <c r="B10" s="218" t="s">
        <v>361</v>
      </c>
      <c r="C10" s="59"/>
      <c r="D10" s="224" t="s">
        <v>621</v>
      </c>
      <c r="E10" s="55"/>
      <c r="F10" s="65">
        <v>2100</v>
      </c>
      <c r="G10" s="57"/>
      <c r="H10" s="223" t="s">
        <v>567</v>
      </c>
      <c r="I10" s="59"/>
      <c r="J10" s="225" t="s">
        <v>607</v>
      </c>
      <c r="K10" s="60"/>
      <c r="L10" s="56" t="s">
        <v>114</v>
      </c>
      <c r="M10" s="57"/>
      <c r="N10" s="223" t="s">
        <v>106</v>
      </c>
      <c r="O10" s="59"/>
      <c r="P10" s="222" t="s">
        <v>612</v>
      </c>
      <c r="Q10" s="60"/>
      <c r="R10" s="56">
        <v>1000</v>
      </c>
      <c r="S10" s="57"/>
      <c r="T10" s="58"/>
      <c r="U10" s="59"/>
      <c r="V10" s="55"/>
      <c r="W10" s="60"/>
      <c r="X10" s="56"/>
      <c r="Y10" s="57"/>
      <c r="Z10" s="223" t="s">
        <v>278</v>
      </c>
      <c r="AA10" s="60"/>
      <c r="AB10" s="67" t="s">
        <v>622</v>
      </c>
      <c r="AC10" s="60"/>
      <c r="AD10" s="56">
        <v>3100</v>
      </c>
      <c r="AE10" s="57"/>
    </row>
    <row r="11" spans="1:31" s="50" customFormat="1" ht="12.75" customHeight="1">
      <c r="A11" s="63"/>
      <c r="B11" s="227" t="s">
        <v>366</v>
      </c>
      <c r="C11" s="54"/>
      <c r="D11" s="226" t="s">
        <v>619</v>
      </c>
      <c r="E11" s="68"/>
      <c r="F11" s="69">
        <v>1500</v>
      </c>
      <c r="G11" s="70"/>
      <c r="H11" s="223" t="s">
        <v>529</v>
      </c>
      <c r="I11" s="68"/>
      <c r="J11" s="226" t="s">
        <v>623</v>
      </c>
      <c r="K11" s="72"/>
      <c r="L11" s="56">
        <v>4750</v>
      </c>
      <c r="M11" s="57"/>
      <c r="N11" s="223" t="s">
        <v>115</v>
      </c>
      <c r="O11" s="68"/>
      <c r="P11" s="225" t="s">
        <v>619</v>
      </c>
      <c r="Q11" s="73"/>
      <c r="R11" s="56">
        <v>900</v>
      </c>
      <c r="S11" s="57"/>
      <c r="T11" s="71"/>
      <c r="U11" s="68"/>
      <c r="V11" s="55"/>
      <c r="W11" s="73"/>
      <c r="X11" s="56"/>
      <c r="Y11" s="57"/>
      <c r="Z11" s="223" t="s">
        <v>461</v>
      </c>
      <c r="AA11" s="73"/>
      <c r="AB11" s="67" t="s">
        <v>624</v>
      </c>
      <c r="AC11" s="73"/>
      <c r="AD11" s="56">
        <v>6100</v>
      </c>
      <c r="AE11" s="57"/>
    </row>
    <row r="12" spans="1:31" s="50" customFormat="1" ht="12.75" customHeight="1">
      <c r="A12" s="63"/>
      <c r="B12" s="227" t="s">
        <v>325</v>
      </c>
      <c r="C12" s="55"/>
      <c r="D12" s="226" t="s">
        <v>615</v>
      </c>
      <c r="E12" s="59"/>
      <c r="F12" s="69">
        <v>1550</v>
      </c>
      <c r="G12" s="70"/>
      <c r="H12" s="223" t="s">
        <v>579</v>
      </c>
      <c r="I12" s="59"/>
      <c r="J12" s="226" t="s">
        <v>619</v>
      </c>
      <c r="K12" s="74"/>
      <c r="L12" s="56">
        <v>3850</v>
      </c>
      <c r="M12" s="57"/>
      <c r="N12" s="223" t="s">
        <v>123</v>
      </c>
      <c r="O12" s="59"/>
      <c r="P12" s="226" t="s">
        <v>615</v>
      </c>
      <c r="Q12" s="74"/>
      <c r="R12" s="56">
        <v>1150</v>
      </c>
      <c r="S12" s="57"/>
      <c r="T12" s="71"/>
      <c r="U12" s="59"/>
      <c r="V12" s="55"/>
      <c r="W12" s="60"/>
      <c r="X12" s="56"/>
      <c r="Y12" s="57"/>
      <c r="Z12" s="223" t="s">
        <v>280</v>
      </c>
      <c r="AA12" s="60"/>
      <c r="AB12" s="67" t="s">
        <v>625</v>
      </c>
      <c r="AC12" s="60"/>
      <c r="AD12" s="56">
        <v>2850</v>
      </c>
      <c r="AE12" s="57"/>
    </row>
    <row r="13" spans="1:31" s="50" customFormat="1" ht="12.75" customHeight="1">
      <c r="A13" s="63"/>
      <c r="B13" s="67"/>
      <c r="C13" s="55"/>
      <c r="D13" s="60"/>
      <c r="E13" s="59"/>
      <c r="F13" s="75"/>
      <c r="G13" s="57"/>
      <c r="H13" s="223" t="s">
        <v>135</v>
      </c>
      <c r="I13" s="59"/>
      <c r="J13" s="226" t="s">
        <v>626</v>
      </c>
      <c r="K13" s="74"/>
      <c r="L13" s="56" t="s">
        <v>114</v>
      </c>
      <c r="M13" s="57"/>
      <c r="N13" s="71"/>
      <c r="O13" s="59"/>
      <c r="P13" s="60"/>
      <c r="Q13" s="74"/>
      <c r="R13" s="56"/>
      <c r="S13" s="57"/>
      <c r="T13" s="71"/>
      <c r="U13" s="59"/>
      <c r="V13" s="55"/>
      <c r="W13" s="60"/>
      <c r="X13" s="56"/>
      <c r="Y13" s="57"/>
      <c r="Z13" s="223" t="s">
        <v>282</v>
      </c>
      <c r="AA13" s="60"/>
      <c r="AB13" s="67" t="s">
        <v>627</v>
      </c>
      <c r="AC13" s="60"/>
      <c r="AD13" s="56" t="s">
        <v>114</v>
      </c>
      <c r="AE13" s="57"/>
    </row>
    <row r="14" spans="1:31" s="50" customFormat="1" ht="12.75" customHeight="1">
      <c r="A14" s="63"/>
      <c r="B14" s="67"/>
      <c r="C14" s="55"/>
      <c r="D14" s="60"/>
      <c r="E14" s="59"/>
      <c r="F14" s="56"/>
      <c r="G14" s="57"/>
      <c r="H14" s="223" t="s">
        <v>585</v>
      </c>
      <c r="I14" s="59"/>
      <c r="J14" s="226" t="s">
        <v>614</v>
      </c>
      <c r="K14" s="74"/>
      <c r="L14" s="56" t="s">
        <v>114</v>
      </c>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235" t="s">
        <v>16</v>
      </c>
      <c r="E28" s="84"/>
      <c r="F28" s="252">
        <f>SUM(F6:F27)</f>
        <v>17150</v>
      </c>
      <c r="G28" s="253">
        <f>SUM(G6:G27)</f>
        <v>0</v>
      </c>
      <c r="H28" s="86"/>
      <c r="I28" s="53"/>
      <c r="J28" s="235" t="s">
        <v>16</v>
      </c>
      <c r="K28" s="87"/>
      <c r="L28" s="252">
        <f>SUM(L6:L27)</f>
        <v>17450</v>
      </c>
      <c r="M28" s="253">
        <f>SUM(M6:M27)</f>
        <v>0</v>
      </c>
      <c r="N28" s="86"/>
      <c r="O28" s="53"/>
      <c r="P28" s="235" t="s">
        <v>16</v>
      </c>
      <c r="Q28" s="88"/>
      <c r="R28" s="252">
        <f>SUM(R6:R27)</f>
        <v>5300</v>
      </c>
      <c r="S28" s="253">
        <f>SUM(S6:S27)</f>
        <v>0</v>
      </c>
      <c r="T28" s="89"/>
      <c r="U28" s="53"/>
      <c r="V28" s="54"/>
      <c r="W28" s="88"/>
      <c r="X28" s="252">
        <f>SUM(X6:X27)</f>
        <v>0</v>
      </c>
      <c r="Y28" s="253">
        <f>SUM(Y6:Y27)</f>
        <v>0</v>
      </c>
      <c r="Z28" s="86"/>
      <c r="AA28" s="88"/>
      <c r="AB28" s="238" t="s">
        <v>16</v>
      </c>
      <c r="AC28" s="88"/>
      <c r="AD28" s="252">
        <f>SUM(AD6:AD27)</f>
        <v>25250</v>
      </c>
      <c r="AE28" s="253">
        <f>SUM(AE6:AE27)</f>
        <v>0</v>
      </c>
    </row>
    <row r="29" spans="1:31" s="50" customFormat="1" ht="12.75" customHeight="1">
      <c r="A29" s="237">
        <v>65150</v>
      </c>
      <c r="B29" s="254"/>
      <c r="C29" s="255"/>
      <c r="D29" s="66"/>
      <c r="E29" s="256"/>
      <c r="F29" s="65"/>
      <c r="G29" s="243"/>
      <c r="H29" s="257"/>
      <c r="I29" s="255"/>
      <c r="J29" s="66"/>
      <c r="K29" s="258"/>
      <c r="L29" s="65"/>
      <c r="M29" s="243"/>
      <c r="N29" s="257"/>
      <c r="O29" s="255"/>
      <c r="P29" s="66"/>
      <c r="Q29" s="259"/>
      <c r="R29" s="65"/>
      <c r="S29" s="243"/>
      <c r="T29" s="94"/>
      <c r="U29" s="255"/>
      <c r="V29" s="66"/>
      <c r="W29" s="259"/>
      <c r="X29" s="65"/>
      <c r="Y29" s="243"/>
      <c r="Z29" s="257"/>
      <c r="AA29" s="259"/>
      <c r="AB29" s="76"/>
      <c r="AC29" s="259"/>
      <c r="AD29" s="65"/>
      <c r="AE29" s="243"/>
    </row>
    <row r="30" spans="1:31" s="50" customFormat="1" ht="12.75" customHeight="1">
      <c r="A30" s="41"/>
      <c r="B30" s="246" t="s">
        <v>76</v>
      </c>
      <c r="C30" s="413" t="s">
        <v>17</v>
      </c>
      <c r="D30" s="414"/>
      <c r="E30" s="414"/>
      <c r="F30" s="414"/>
      <c r="G30" s="415"/>
      <c r="H30" s="247" t="s">
        <v>81</v>
      </c>
      <c r="I30" s="413" t="s">
        <v>18</v>
      </c>
      <c r="J30" s="414"/>
      <c r="K30" s="414"/>
      <c r="L30" s="414"/>
      <c r="M30" s="415"/>
      <c r="N30" s="247" t="s">
        <v>82</v>
      </c>
      <c r="O30" s="413" t="s">
        <v>19</v>
      </c>
      <c r="P30" s="414"/>
      <c r="Q30" s="414"/>
      <c r="R30" s="414"/>
      <c r="S30" s="415"/>
      <c r="T30" s="247" t="s">
        <v>83</v>
      </c>
      <c r="U30" s="413" t="s">
        <v>20</v>
      </c>
      <c r="V30" s="414"/>
      <c r="W30" s="414"/>
      <c r="X30" s="414"/>
      <c r="Y30" s="415"/>
      <c r="Z30" s="247" t="s">
        <v>84</v>
      </c>
      <c r="AA30" s="413" t="s">
        <v>21</v>
      </c>
      <c r="AB30" s="414"/>
      <c r="AC30" s="414"/>
      <c r="AD30" s="414"/>
      <c r="AE30" s="415"/>
    </row>
    <row r="31" spans="1:31" s="50" customFormat="1" ht="12.75" customHeight="1">
      <c r="A31" s="90"/>
      <c r="B31" s="248" t="s">
        <v>77</v>
      </c>
      <c r="C31" s="410" t="s">
        <v>78</v>
      </c>
      <c r="D31" s="411"/>
      <c r="E31" s="412"/>
      <c r="F31" s="249" t="s">
        <v>79</v>
      </c>
      <c r="G31" s="250" t="s">
        <v>80</v>
      </c>
      <c r="H31" s="251" t="s">
        <v>77</v>
      </c>
      <c r="I31" s="410" t="s">
        <v>78</v>
      </c>
      <c r="J31" s="411"/>
      <c r="K31" s="412"/>
      <c r="L31" s="249" t="s">
        <v>79</v>
      </c>
      <c r="M31" s="250" t="s">
        <v>80</v>
      </c>
      <c r="N31" s="251" t="s">
        <v>77</v>
      </c>
      <c r="O31" s="410" t="s">
        <v>78</v>
      </c>
      <c r="P31" s="411"/>
      <c r="Q31" s="412"/>
      <c r="R31" s="249" t="s">
        <v>79</v>
      </c>
      <c r="S31" s="250" t="s">
        <v>80</v>
      </c>
      <c r="T31" s="251" t="s">
        <v>77</v>
      </c>
      <c r="U31" s="410" t="s">
        <v>78</v>
      </c>
      <c r="V31" s="411"/>
      <c r="W31" s="412"/>
      <c r="X31" s="249" t="s">
        <v>79</v>
      </c>
      <c r="Y31" s="250" t="s">
        <v>80</v>
      </c>
      <c r="Z31" s="251" t="s">
        <v>77</v>
      </c>
      <c r="AA31" s="410" t="s">
        <v>78</v>
      </c>
      <c r="AB31" s="411"/>
      <c r="AC31" s="412"/>
      <c r="AD31" s="249" t="s">
        <v>79</v>
      </c>
      <c r="AE31" s="250" t="s">
        <v>80</v>
      </c>
    </row>
    <row r="32" spans="1:31" s="50" customFormat="1" ht="12.75" customHeight="1">
      <c r="A32" s="211">
        <v>108</v>
      </c>
      <c r="B32" s="228" t="s">
        <v>88</v>
      </c>
      <c r="C32" s="53"/>
      <c r="D32" s="217" t="s">
        <v>628</v>
      </c>
      <c r="E32" s="84"/>
      <c r="F32" s="75">
        <v>2700</v>
      </c>
      <c r="G32" s="85"/>
      <c r="H32" s="229" t="s">
        <v>90</v>
      </c>
      <c r="I32" s="68"/>
      <c r="J32" s="217" t="s">
        <v>629</v>
      </c>
      <c r="K32" s="87"/>
      <c r="L32" s="75">
        <v>2600</v>
      </c>
      <c r="M32" s="85"/>
      <c r="N32" s="229" t="s">
        <v>91</v>
      </c>
      <c r="O32" s="68"/>
      <c r="P32" s="217" t="s">
        <v>630</v>
      </c>
      <c r="Q32" s="73"/>
      <c r="R32" s="75">
        <v>1000</v>
      </c>
      <c r="S32" s="85"/>
      <c r="T32" s="229" t="s">
        <v>248</v>
      </c>
      <c r="U32" s="68"/>
      <c r="V32" s="217" t="s">
        <v>631</v>
      </c>
      <c r="W32" s="73"/>
      <c r="X32" s="75" t="s">
        <v>114</v>
      </c>
      <c r="Y32" s="85"/>
      <c r="Z32" s="229" t="s">
        <v>91</v>
      </c>
      <c r="AA32" s="73"/>
      <c r="AB32" s="261" t="s">
        <v>632</v>
      </c>
      <c r="AC32" s="73"/>
      <c r="AD32" s="75">
        <v>3700</v>
      </c>
      <c r="AE32" s="85"/>
    </row>
    <row r="33" spans="1:31" s="50" customFormat="1" ht="12.75" customHeight="1">
      <c r="A33" s="416" t="s">
        <v>30</v>
      </c>
      <c r="B33" s="218" t="s">
        <v>95</v>
      </c>
      <c r="C33" s="68"/>
      <c r="D33" s="217" t="s">
        <v>633</v>
      </c>
      <c r="E33" s="55"/>
      <c r="F33" s="56">
        <v>3000</v>
      </c>
      <c r="G33" s="57"/>
      <c r="H33" s="223" t="s">
        <v>468</v>
      </c>
      <c r="I33" s="59"/>
      <c r="J33" s="217" t="s">
        <v>634</v>
      </c>
      <c r="K33" s="60"/>
      <c r="L33" s="56">
        <v>2450</v>
      </c>
      <c r="M33" s="57"/>
      <c r="N33" s="223" t="s">
        <v>98</v>
      </c>
      <c r="O33" s="59"/>
      <c r="P33" s="226" t="s">
        <v>635</v>
      </c>
      <c r="Q33" s="74"/>
      <c r="R33" s="56">
        <v>1300</v>
      </c>
      <c r="S33" s="57"/>
      <c r="T33" s="223" t="s">
        <v>436</v>
      </c>
      <c r="U33" s="59"/>
      <c r="V33" s="222" t="s">
        <v>636</v>
      </c>
      <c r="W33" s="60"/>
      <c r="X33" s="56" t="s">
        <v>114</v>
      </c>
      <c r="Y33" s="57"/>
      <c r="Z33" s="223" t="s">
        <v>299</v>
      </c>
      <c r="AA33" s="60"/>
      <c r="AB33" s="67" t="s">
        <v>637</v>
      </c>
      <c r="AC33" s="60"/>
      <c r="AD33" s="56" t="s">
        <v>114</v>
      </c>
      <c r="AE33" s="57"/>
    </row>
    <row r="34" spans="1:31" s="50" customFormat="1" ht="12.75" customHeight="1">
      <c r="A34" s="417"/>
      <c r="B34" s="218" t="s">
        <v>102</v>
      </c>
      <c r="C34" s="68"/>
      <c r="D34" s="217" t="s">
        <v>631</v>
      </c>
      <c r="E34" s="55"/>
      <c r="F34" s="56">
        <v>1950</v>
      </c>
      <c r="G34" s="57"/>
      <c r="H34" s="223" t="s">
        <v>96</v>
      </c>
      <c r="I34" s="59"/>
      <c r="J34" s="217" t="s">
        <v>638</v>
      </c>
      <c r="K34" s="60"/>
      <c r="L34" s="56">
        <v>2550</v>
      </c>
      <c r="M34" s="57"/>
      <c r="N34" s="223" t="s">
        <v>260</v>
      </c>
      <c r="O34" s="59"/>
      <c r="P34" s="226" t="s">
        <v>639</v>
      </c>
      <c r="Q34" s="74"/>
      <c r="R34" s="56" t="s">
        <v>114</v>
      </c>
      <c r="S34" s="57"/>
      <c r="T34" s="223" t="s">
        <v>255</v>
      </c>
      <c r="U34" s="59"/>
      <c r="V34" s="222" t="s">
        <v>638</v>
      </c>
      <c r="W34" s="60"/>
      <c r="X34" s="56" t="s">
        <v>114</v>
      </c>
      <c r="Y34" s="57"/>
      <c r="Z34" s="223" t="s">
        <v>304</v>
      </c>
      <c r="AA34" s="60"/>
      <c r="AB34" s="67" t="s">
        <v>640</v>
      </c>
      <c r="AC34" s="60"/>
      <c r="AD34" s="56">
        <v>4450</v>
      </c>
      <c r="AE34" s="57"/>
    </row>
    <row r="35" spans="1:31" s="50" customFormat="1" ht="12.75" customHeight="1">
      <c r="A35" s="417"/>
      <c r="B35" s="218" t="s">
        <v>275</v>
      </c>
      <c r="C35" s="55"/>
      <c r="D35" s="226" t="s">
        <v>636</v>
      </c>
      <c r="E35" s="59"/>
      <c r="F35" s="56">
        <v>2250</v>
      </c>
      <c r="G35" s="57"/>
      <c r="H35" s="223" t="s">
        <v>103</v>
      </c>
      <c r="I35" s="55"/>
      <c r="J35" s="226" t="s">
        <v>641</v>
      </c>
      <c r="K35" s="59"/>
      <c r="L35" s="56" t="s">
        <v>114</v>
      </c>
      <c r="M35" s="57"/>
      <c r="N35" s="223" t="s">
        <v>104</v>
      </c>
      <c r="O35" s="55"/>
      <c r="P35" s="226" t="s">
        <v>642</v>
      </c>
      <c r="Q35" s="59"/>
      <c r="R35" s="56" t="s">
        <v>114</v>
      </c>
      <c r="S35" s="57"/>
      <c r="T35" s="223" t="s">
        <v>446</v>
      </c>
      <c r="U35" s="55"/>
      <c r="V35" s="226" t="s">
        <v>642</v>
      </c>
      <c r="W35" s="59"/>
      <c r="X35" s="56" t="s">
        <v>114</v>
      </c>
      <c r="Y35" s="57"/>
      <c r="Z35" s="223" t="s">
        <v>100</v>
      </c>
      <c r="AA35" s="82"/>
      <c r="AB35" s="67" t="s">
        <v>643</v>
      </c>
      <c r="AC35" s="82"/>
      <c r="AD35" s="56">
        <v>2700</v>
      </c>
      <c r="AE35" s="57"/>
    </row>
    <row r="36" spans="1:31" s="50" customFormat="1" ht="12.75" customHeight="1">
      <c r="A36" s="51"/>
      <c r="B36" s="218" t="s">
        <v>108</v>
      </c>
      <c r="C36" s="55"/>
      <c r="D36" s="226" t="s">
        <v>644</v>
      </c>
      <c r="E36" s="59"/>
      <c r="F36" s="56">
        <v>2950</v>
      </c>
      <c r="G36" s="57"/>
      <c r="H36" s="223" t="s">
        <v>119</v>
      </c>
      <c r="I36" s="55"/>
      <c r="J36" s="226" t="s">
        <v>645</v>
      </c>
      <c r="K36" s="59"/>
      <c r="L36" s="56">
        <v>4550</v>
      </c>
      <c r="M36" s="57"/>
      <c r="N36" s="223" t="s">
        <v>121</v>
      </c>
      <c r="O36" s="55"/>
      <c r="P36" s="226" t="s">
        <v>628</v>
      </c>
      <c r="Q36" s="59"/>
      <c r="R36" s="56">
        <v>850</v>
      </c>
      <c r="S36" s="57"/>
      <c r="T36" s="58"/>
      <c r="U36" s="55"/>
      <c r="V36" s="60"/>
      <c r="W36" s="59"/>
      <c r="X36" s="56"/>
      <c r="Y36" s="57"/>
      <c r="Z36" s="223" t="s">
        <v>318</v>
      </c>
      <c r="AA36" s="82"/>
      <c r="AB36" s="67" t="s">
        <v>646</v>
      </c>
      <c r="AC36" s="82"/>
      <c r="AD36" s="56">
        <v>2500</v>
      </c>
      <c r="AE36" s="57"/>
    </row>
    <row r="37" spans="1:31" s="50" customFormat="1" ht="12.75" customHeight="1">
      <c r="A37" s="63"/>
      <c r="B37" s="218" t="s">
        <v>117</v>
      </c>
      <c r="C37" s="55"/>
      <c r="D37" s="226" t="s">
        <v>645</v>
      </c>
      <c r="E37" s="59"/>
      <c r="F37" s="56">
        <v>2850</v>
      </c>
      <c r="G37" s="57"/>
      <c r="H37" s="223" t="s">
        <v>491</v>
      </c>
      <c r="I37" s="55"/>
      <c r="J37" s="226" t="s">
        <v>647</v>
      </c>
      <c r="K37" s="59"/>
      <c r="L37" s="56">
        <v>1850</v>
      </c>
      <c r="M37" s="57"/>
      <c r="N37" s="223" t="s">
        <v>128</v>
      </c>
      <c r="O37" s="55"/>
      <c r="P37" s="226" t="s">
        <v>648</v>
      </c>
      <c r="Q37" s="59"/>
      <c r="R37" s="56">
        <v>1750</v>
      </c>
      <c r="S37" s="57"/>
      <c r="T37" s="58"/>
      <c r="U37" s="55"/>
      <c r="V37" s="60"/>
      <c r="W37" s="59"/>
      <c r="X37" s="56"/>
      <c r="Y37" s="57"/>
      <c r="Z37" s="223" t="s">
        <v>323</v>
      </c>
      <c r="AA37" s="82"/>
      <c r="AB37" s="67" t="s">
        <v>649</v>
      </c>
      <c r="AC37" s="82"/>
      <c r="AD37" s="56">
        <v>3450</v>
      </c>
      <c r="AE37" s="57"/>
    </row>
    <row r="38" spans="1:31" s="50" customFormat="1" ht="12.75" customHeight="1">
      <c r="A38" s="63"/>
      <c r="B38" s="218" t="s">
        <v>376</v>
      </c>
      <c r="C38" s="55"/>
      <c r="D38" s="226" t="s">
        <v>634</v>
      </c>
      <c r="E38" s="59"/>
      <c r="F38" s="56">
        <v>2300</v>
      </c>
      <c r="G38" s="57"/>
      <c r="H38" s="223" t="s">
        <v>650</v>
      </c>
      <c r="I38" s="55"/>
      <c r="J38" s="226" t="s">
        <v>628</v>
      </c>
      <c r="K38" s="59"/>
      <c r="L38" s="56">
        <v>2600</v>
      </c>
      <c r="M38" s="57"/>
      <c r="N38" s="223" t="s">
        <v>135</v>
      </c>
      <c r="O38" s="55"/>
      <c r="P38" s="226" t="s">
        <v>651</v>
      </c>
      <c r="Q38" s="59"/>
      <c r="R38" s="56" t="s">
        <v>114</v>
      </c>
      <c r="S38" s="57"/>
      <c r="T38" s="58"/>
      <c r="U38" s="55"/>
      <c r="V38" s="60"/>
      <c r="W38" s="59"/>
      <c r="X38" s="56"/>
      <c r="Y38" s="57"/>
      <c r="Z38" s="223" t="s">
        <v>328</v>
      </c>
      <c r="AA38" s="82"/>
      <c r="AB38" s="67" t="s">
        <v>641</v>
      </c>
      <c r="AC38" s="82"/>
      <c r="AD38" s="56">
        <v>3850</v>
      </c>
      <c r="AE38" s="57"/>
    </row>
    <row r="39" spans="1:31" s="50" customFormat="1" ht="12.75" customHeight="1">
      <c r="A39" s="63"/>
      <c r="B39" s="218" t="s">
        <v>577</v>
      </c>
      <c r="C39" s="68"/>
      <c r="D39" s="217" t="s">
        <v>652</v>
      </c>
      <c r="E39" s="60"/>
      <c r="F39" s="56" t="s">
        <v>114</v>
      </c>
      <c r="G39" s="57"/>
      <c r="H39" s="223" t="s">
        <v>134</v>
      </c>
      <c r="I39" s="60"/>
      <c r="J39" s="217" t="s">
        <v>653</v>
      </c>
      <c r="K39" s="60"/>
      <c r="L39" s="56">
        <v>2200</v>
      </c>
      <c r="M39" s="57"/>
      <c r="N39" s="223" t="s">
        <v>143</v>
      </c>
      <c r="O39" s="55"/>
      <c r="P39" s="226" t="s">
        <v>654</v>
      </c>
      <c r="Q39" s="74"/>
      <c r="R39" s="56">
        <v>1800</v>
      </c>
      <c r="S39" s="57"/>
      <c r="T39" s="58"/>
      <c r="U39" s="55"/>
      <c r="V39" s="60"/>
      <c r="W39" s="59"/>
      <c r="X39" s="56"/>
      <c r="Y39" s="57"/>
      <c r="Z39" s="223" t="s">
        <v>330</v>
      </c>
      <c r="AA39" s="60"/>
      <c r="AB39" s="67" t="s">
        <v>642</v>
      </c>
      <c r="AC39" s="60"/>
      <c r="AD39" s="56">
        <v>3050</v>
      </c>
      <c r="AE39" s="57"/>
    </row>
    <row r="40" spans="1:31" s="50" customFormat="1" ht="12.75" customHeight="1">
      <c r="A40" s="63"/>
      <c r="B40" s="62"/>
      <c r="C40" s="59"/>
      <c r="D40" s="54"/>
      <c r="E40" s="60"/>
      <c r="F40" s="56"/>
      <c r="G40" s="57"/>
      <c r="H40" s="223" t="s">
        <v>141</v>
      </c>
      <c r="I40" s="60"/>
      <c r="J40" s="222" t="s">
        <v>626</v>
      </c>
      <c r="K40" s="60"/>
      <c r="L40" s="56">
        <v>2400</v>
      </c>
      <c r="M40" s="57"/>
      <c r="N40" s="58"/>
      <c r="O40" s="55"/>
      <c r="P40" s="60"/>
      <c r="Q40" s="74"/>
      <c r="R40" s="56"/>
      <c r="S40" s="57"/>
      <c r="T40" s="71"/>
      <c r="U40" s="55"/>
      <c r="V40" s="54"/>
      <c r="W40" s="55"/>
      <c r="X40" s="56"/>
      <c r="Y40" s="57"/>
      <c r="Z40" s="223" t="s">
        <v>145</v>
      </c>
      <c r="AA40" s="60"/>
      <c r="AB40" s="67" t="s">
        <v>655</v>
      </c>
      <c r="AC40" s="60"/>
      <c r="AD40" s="56">
        <v>3100</v>
      </c>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223" t="s">
        <v>656</v>
      </c>
      <c r="AA41" s="60"/>
      <c r="AB41" s="67" t="s">
        <v>657</v>
      </c>
      <c r="AC41" s="60"/>
      <c r="AD41" s="56">
        <v>2950</v>
      </c>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223" t="s">
        <v>372</v>
      </c>
      <c r="AA42" s="60"/>
      <c r="AB42" s="67" t="s">
        <v>658</v>
      </c>
      <c r="AC42" s="60"/>
      <c r="AD42" s="56">
        <v>2000</v>
      </c>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223" t="s">
        <v>659</v>
      </c>
      <c r="AA43" s="60"/>
      <c r="AB43" s="67" t="s">
        <v>660</v>
      </c>
      <c r="AC43" s="60"/>
      <c r="AD43" s="56">
        <v>4050</v>
      </c>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SUM(F32:F53)</f>
        <v>18000</v>
      </c>
      <c r="G54" s="232">
        <f>SUM(G32:G53)</f>
        <v>0</v>
      </c>
      <c r="H54" s="71"/>
      <c r="I54" s="59"/>
      <c r="J54" s="230" t="s">
        <v>16</v>
      </c>
      <c r="K54" s="81"/>
      <c r="L54" s="231">
        <f>SUM(L32:L53)</f>
        <v>21200</v>
      </c>
      <c r="M54" s="232">
        <f>SUM(M32:M53)</f>
        <v>0</v>
      </c>
      <c r="N54" s="71"/>
      <c r="O54" s="59"/>
      <c r="P54" s="230" t="s">
        <v>16</v>
      </c>
      <c r="Q54" s="60"/>
      <c r="R54" s="231">
        <f>SUM(R32:R53)</f>
        <v>6700</v>
      </c>
      <c r="S54" s="232">
        <f>SUM(S32:S53)</f>
        <v>0</v>
      </c>
      <c r="T54" s="71"/>
      <c r="U54" s="59"/>
      <c r="V54" s="55"/>
      <c r="W54" s="60"/>
      <c r="X54" s="231">
        <f>SUM(X32:X53)</f>
        <v>0</v>
      </c>
      <c r="Y54" s="232">
        <f>SUM(Y32:Y53)</f>
        <v>0</v>
      </c>
      <c r="Z54" s="71"/>
      <c r="AA54" s="60"/>
      <c r="AB54" s="240" t="s">
        <v>16</v>
      </c>
      <c r="AC54" s="60"/>
      <c r="AD54" s="231">
        <f>SUM(AD32:AD53)</f>
        <v>35800</v>
      </c>
      <c r="AE54" s="232">
        <f>SUM(AE32:AE53)</f>
        <v>0</v>
      </c>
    </row>
    <row r="55" spans="1:31" s="50" customFormat="1" ht="12.75" customHeight="1">
      <c r="A55" s="233">
        <v>81700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430</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30:G30"/>
    <mergeCell ref="U30:Y30"/>
    <mergeCell ref="I5:K5"/>
    <mergeCell ref="O4:S4"/>
    <mergeCell ref="O5:Q5"/>
    <mergeCell ref="U5:W5"/>
    <mergeCell ref="U31:W31"/>
    <mergeCell ref="AA30:AE30"/>
    <mergeCell ref="AA31:AC31"/>
    <mergeCell ref="A33:A35"/>
    <mergeCell ref="C31:E31"/>
    <mergeCell ref="I30:M30"/>
    <mergeCell ref="I31:K31"/>
    <mergeCell ref="O30:S30"/>
    <mergeCell ref="O31:Q31"/>
  </mergeCells>
  <dataValidations count="32">
    <dataValidation type="whole" allowBlank="1" showInputMessage="1" showErrorMessage="1" errorTitle="入力エラー" error="入力された部数は販売店の持ち部数を超えています。&#10;表示部数以下の数字を入力して下さい。" imeMode="disabled" sqref="M6:M7 M9 G6:G12 M11:M12 S9:S12 AE6:AE12">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S32">
      <formula1>0</formula1>
      <formula2>R32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M33">
      <formula1>0</formula1>
      <formula2>L33</formula2>
    </dataValidation>
    <dataValidation type="whole" allowBlank="1" showInputMessage="1" showErrorMessage="1" errorTitle="入力エラー" error="入力された部数は販売店の持ち部数を超えています。&#10;表示部数以下の数字を入力して下さい。" imeMode="disabled" sqref="S33">
      <formula1>0</formula1>
      <formula2>R33</formula2>
    </dataValidation>
    <dataValidation type="whole" allowBlank="1" showInputMessage="1" showErrorMessage="1" errorTitle="入力エラー" error="入力された部数は販売店の持ち部数を超えています。&#10;表示部数以下の数字を入力して下さい。" imeMode="disabled" sqref="G34">
      <formula1>0</formula1>
      <formula2>F34</formula2>
    </dataValidation>
    <dataValidation type="whole" allowBlank="1" showInputMessage="1" showErrorMessage="1" errorTitle="入力エラー" error="入力された部数は販売店の持ち部数を超えています。&#10;表示部数以下の数字を入力して下さい。" imeMode="disabled" sqref="M34">
      <formula1>0</formula1>
      <formula2>L34</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G35">
      <formula1>0</formula1>
      <formula2>F35</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M36">
      <formula1>0</formula1>
      <formula2>L36</formula2>
    </dataValidation>
    <dataValidation type="whole" allowBlank="1" showInputMessage="1" showErrorMessage="1" errorTitle="入力エラー" error="入力された部数は販売店の持ち部数を超えています。&#10;表示部数以下の数字を入力して下さい。" imeMode="disabled" sqref="S36">
      <formula1>0</formula1>
      <formula2>R36</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G37">
      <formula1>0</formula1>
      <formula2>F37</formula2>
    </dataValidation>
    <dataValidation type="whole" allowBlank="1" showInputMessage="1" showErrorMessage="1" errorTitle="入力エラー" error="入力された部数は販売店の持ち部数を超えています。&#10;表示部数以下の数字を入力して下さい。" imeMode="disabled" sqref="M37">
      <formula1>0</formula1>
      <formula2>L37</formula2>
    </dataValidation>
    <dataValidation type="whole" allowBlank="1" showInputMessage="1" showErrorMessage="1" errorTitle="入力エラー" error="入力された部数は販売店の持ち部数を超えています。&#10;表示部数以下の数字を入力して下さい。" imeMode="disabled" sqref="S37">
      <formula1>0</formula1>
      <formula2>R37</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 type="whole" allowBlank="1" showInputMessage="1" showErrorMessage="1" errorTitle="入力エラー" error="入力された部数は販売店の持ち部数を超えています。&#10;表示部数以下の数字を入力して下さい。" imeMode="disabled" sqref="G38">
      <formula1>0</formula1>
      <formula2>F38</formula2>
    </dataValidation>
    <dataValidation type="whole" allowBlank="1" showInputMessage="1" showErrorMessage="1" errorTitle="入力エラー" error="入力された部数は販売店の持ち部数を超えています。&#10;表示部数以下の数字を入力して下さい。" imeMode="disabled" sqref="M38">
      <formula1>0</formula1>
      <formula2>L38</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 type="whole" allowBlank="1" showInputMessage="1" showErrorMessage="1" errorTitle="入力エラー" error="入力された部数は販売店の持ち部数を超えています。&#10;表示部数以下の数字を入力して下さい。" imeMode="disabled" sqref="M39">
      <formula1>0</formula1>
      <formula2>L39</formula2>
    </dataValidation>
    <dataValidation type="whole" allowBlank="1" showInputMessage="1" showErrorMessage="1" errorTitle="入力エラー" error="入力された部数は販売店の持ち部数を超えています。&#10;表示部数以下の数字を入力して下さい。" imeMode="disabled" sqref="S39">
      <formula1>0</formula1>
      <formula2>R39</formula2>
    </dataValidation>
    <dataValidation type="whole" allowBlank="1" showInputMessage="1" showErrorMessage="1" errorTitle="入力エラー" error="入力された部数は販売店の持ち部数を超えています。&#10;表示部数以下の数字を入力して下さい。" imeMode="disabled" sqref="AE39">
      <formula1>0</formula1>
      <formula2>AD39</formula2>
    </dataValidation>
    <dataValidation type="whole" allowBlank="1" showInputMessage="1" showErrorMessage="1" errorTitle="入力エラー" error="入力された部数は販売店の持ち部数を超えています。&#10;表示部数以下の数字を入力して下さい。" imeMode="disabled" sqref="M40">
      <formula1>0</formula1>
      <formula2>L40</formula2>
    </dataValidation>
    <dataValidation type="whole" allowBlank="1" showInputMessage="1" showErrorMessage="1" errorTitle="入力エラー" error="入力された部数は販売店の持ち部数を超えています。&#10;表示部数以下の数字を入力して下さい。" imeMode="disabled" sqref="AE40">
      <formula1>0</formula1>
      <formula2>AD40</formula2>
    </dataValidation>
    <dataValidation type="whole" allowBlank="1" showInputMessage="1" showErrorMessage="1" errorTitle="入力エラー" error="入力された部数は販売店の持ち部数を超えています。&#10;表示部数以下の数字を入力して下さい。" imeMode="disabled" sqref="AE41">
      <formula1>0</formula1>
      <formula2>AD41</formula2>
    </dataValidation>
    <dataValidation type="whole" allowBlank="1" showInputMessage="1" showErrorMessage="1" errorTitle="入力エラー" error="入力された部数は販売店の持ち部数を超えています。&#10;表示部数以下の数字を入力して下さい。" imeMode="disabled" sqref="AE42">
      <formula1>0</formula1>
      <formula2>AD42</formula2>
    </dataValidation>
    <dataValidation type="whole" allowBlank="1" showInputMessage="1" showErrorMessage="1" errorTitle="入力エラー" error="入力された部数は販売店の持ち部数を超えています。&#10;表示部数以下の数字を入力して下さい。" imeMode="disabled" sqref="AE43">
      <formula1>0</formula1>
      <formula2>AD43</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2.xml><?xml version="1.0" encoding="utf-8"?>
<worksheet xmlns="http://schemas.openxmlformats.org/spreadsheetml/2006/main" xmlns:r="http://schemas.openxmlformats.org/officeDocument/2006/relationships">
  <sheetPr codeName="Sheet17"/>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$G$20+$M$20+$S$20+$Y$20+$AE$20+$G$40+$M$40+$S$40+$Y$40+$AE$40+$G$54+$M$54+$S$54+$Y$54+$AE$54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9</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111</v>
      </c>
      <c r="B6" s="214" t="s">
        <v>88</v>
      </c>
      <c r="C6" s="42"/>
      <c r="D6" s="213" t="s">
        <v>661</v>
      </c>
      <c r="E6" s="43"/>
      <c r="F6" s="44">
        <v>10100</v>
      </c>
      <c r="G6" s="45"/>
      <c r="H6" s="215" t="s">
        <v>90</v>
      </c>
      <c r="I6" s="47"/>
      <c r="J6" s="213" t="s">
        <v>662</v>
      </c>
      <c r="K6" s="48"/>
      <c r="L6" s="44">
        <v>3200</v>
      </c>
      <c r="M6" s="45"/>
      <c r="N6" s="216" t="s">
        <v>91</v>
      </c>
      <c r="O6" s="47"/>
      <c r="P6" s="213" t="s">
        <v>662</v>
      </c>
      <c r="Q6" s="48"/>
      <c r="R6" s="44">
        <v>1250</v>
      </c>
      <c r="S6" s="45"/>
      <c r="T6" s="215" t="s">
        <v>248</v>
      </c>
      <c r="U6" s="47"/>
      <c r="V6" s="213" t="s">
        <v>663</v>
      </c>
      <c r="W6" s="48"/>
      <c r="X6" s="44" t="s">
        <v>114</v>
      </c>
      <c r="Y6" s="45"/>
      <c r="Z6" s="215" t="s">
        <v>91</v>
      </c>
      <c r="AA6" s="48"/>
      <c r="AB6" s="262" t="s">
        <v>664</v>
      </c>
      <c r="AC6" s="48"/>
      <c r="AD6" s="44">
        <v>2400</v>
      </c>
      <c r="AE6" s="45"/>
    </row>
    <row r="7" spans="1:31" s="50" customFormat="1" ht="12.75" customHeight="1">
      <c r="A7" s="380" t="s">
        <v>33</v>
      </c>
      <c r="B7" s="218" t="s">
        <v>95</v>
      </c>
      <c r="C7" s="53"/>
      <c r="D7" s="217" t="s">
        <v>665</v>
      </c>
      <c r="E7" s="55"/>
      <c r="F7" s="56">
        <v>2400</v>
      </c>
      <c r="G7" s="57"/>
      <c r="H7" s="223" t="s">
        <v>468</v>
      </c>
      <c r="I7" s="59"/>
      <c r="J7" s="222" t="s">
        <v>666</v>
      </c>
      <c r="K7" s="60"/>
      <c r="L7" s="56">
        <v>2350</v>
      </c>
      <c r="M7" s="57"/>
      <c r="N7" s="223" t="s">
        <v>98</v>
      </c>
      <c r="O7" s="59"/>
      <c r="P7" s="222" t="s">
        <v>667</v>
      </c>
      <c r="Q7" s="60"/>
      <c r="R7" s="56">
        <v>1250</v>
      </c>
      <c r="S7" s="57"/>
      <c r="T7" s="223" t="s">
        <v>436</v>
      </c>
      <c r="U7" s="59"/>
      <c r="V7" s="222" t="s">
        <v>661</v>
      </c>
      <c r="W7" s="60"/>
      <c r="X7" s="56" t="s">
        <v>114</v>
      </c>
      <c r="Y7" s="57"/>
      <c r="Z7" s="223" t="s">
        <v>299</v>
      </c>
      <c r="AA7" s="60"/>
      <c r="AB7" s="67" t="s">
        <v>668</v>
      </c>
      <c r="AC7" s="60"/>
      <c r="AD7" s="56">
        <v>4300</v>
      </c>
      <c r="AE7" s="57"/>
    </row>
    <row r="8" spans="1:31" s="50" customFormat="1" ht="12.75" customHeight="1">
      <c r="A8" s="380"/>
      <c r="B8" s="218" t="s">
        <v>102</v>
      </c>
      <c r="C8" s="61"/>
      <c r="D8" s="222" t="s">
        <v>669</v>
      </c>
      <c r="E8" s="55"/>
      <c r="F8" s="56">
        <v>3500</v>
      </c>
      <c r="G8" s="57"/>
      <c r="H8" s="223" t="s">
        <v>96</v>
      </c>
      <c r="I8" s="59"/>
      <c r="J8" s="222" t="s">
        <v>670</v>
      </c>
      <c r="K8" s="60"/>
      <c r="L8" s="56">
        <v>1150</v>
      </c>
      <c r="M8" s="57"/>
      <c r="N8" s="223" t="s">
        <v>474</v>
      </c>
      <c r="O8" s="59"/>
      <c r="P8" s="222" t="s">
        <v>671</v>
      </c>
      <c r="Q8" s="60"/>
      <c r="R8" s="56">
        <v>2250</v>
      </c>
      <c r="S8" s="57"/>
      <c r="T8" s="58"/>
      <c r="U8" s="59"/>
      <c r="V8" s="55"/>
      <c r="W8" s="60"/>
      <c r="X8" s="56"/>
      <c r="Y8" s="57"/>
      <c r="Z8" s="223" t="s">
        <v>304</v>
      </c>
      <c r="AA8" s="60"/>
      <c r="AB8" s="67" t="s">
        <v>672</v>
      </c>
      <c r="AC8" s="60"/>
      <c r="AD8" s="56">
        <v>2700</v>
      </c>
      <c r="AE8" s="57"/>
    </row>
    <row r="9" spans="1:31" s="50" customFormat="1" ht="12.75" customHeight="1">
      <c r="A9" s="51"/>
      <c r="B9" s="218" t="s">
        <v>357</v>
      </c>
      <c r="C9" s="59"/>
      <c r="D9" s="222" t="s">
        <v>673</v>
      </c>
      <c r="E9" s="55"/>
      <c r="F9" s="56">
        <v>1100</v>
      </c>
      <c r="G9" s="57"/>
      <c r="H9" s="223" t="s">
        <v>103</v>
      </c>
      <c r="I9" s="59"/>
      <c r="J9" s="222" t="s">
        <v>661</v>
      </c>
      <c r="K9" s="60"/>
      <c r="L9" s="56">
        <v>3450</v>
      </c>
      <c r="M9" s="57"/>
      <c r="N9" s="223" t="s">
        <v>260</v>
      </c>
      <c r="O9" s="59"/>
      <c r="P9" s="222" t="s">
        <v>661</v>
      </c>
      <c r="Q9" s="60"/>
      <c r="R9" s="56">
        <v>1100</v>
      </c>
      <c r="S9" s="57"/>
      <c r="T9" s="58"/>
      <c r="U9" s="59"/>
      <c r="V9" s="55"/>
      <c r="W9" s="60"/>
      <c r="X9" s="56"/>
      <c r="Y9" s="57"/>
      <c r="Z9" s="223" t="s">
        <v>100</v>
      </c>
      <c r="AA9" s="60"/>
      <c r="AB9" s="67" t="s">
        <v>674</v>
      </c>
      <c r="AC9" s="60"/>
      <c r="AD9" s="56">
        <v>3750</v>
      </c>
      <c r="AE9" s="57"/>
    </row>
    <row r="10" spans="1:31" s="50" customFormat="1" ht="12.75" customHeight="1">
      <c r="A10" s="63"/>
      <c r="B10" s="218" t="s">
        <v>275</v>
      </c>
      <c r="C10" s="59"/>
      <c r="D10" s="224" t="s">
        <v>667</v>
      </c>
      <c r="E10" s="55"/>
      <c r="F10" s="65">
        <v>1650</v>
      </c>
      <c r="G10" s="57"/>
      <c r="H10" s="223" t="s">
        <v>119</v>
      </c>
      <c r="I10" s="59"/>
      <c r="J10" s="225" t="s">
        <v>675</v>
      </c>
      <c r="K10" s="60"/>
      <c r="L10" s="56">
        <v>2600</v>
      </c>
      <c r="M10" s="57"/>
      <c r="N10" s="223" t="s">
        <v>104</v>
      </c>
      <c r="O10" s="59"/>
      <c r="P10" s="222" t="s">
        <v>676</v>
      </c>
      <c r="Q10" s="60"/>
      <c r="R10" s="56">
        <v>1050</v>
      </c>
      <c r="S10" s="57"/>
      <c r="T10" s="58"/>
      <c r="U10" s="59"/>
      <c r="V10" s="55"/>
      <c r="W10" s="60"/>
      <c r="X10" s="56"/>
      <c r="Y10" s="57"/>
      <c r="Z10" s="223" t="s">
        <v>314</v>
      </c>
      <c r="AA10" s="60"/>
      <c r="AB10" s="67" t="s">
        <v>677</v>
      </c>
      <c r="AC10" s="60"/>
      <c r="AD10" s="56">
        <v>2700</v>
      </c>
      <c r="AE10" s="57"/>
    </row>
    <row r="11" spans="1:31" s="50" customFormat="1" ht="12.75" customHeight="1">
      <c r="A11" s="63"/>
      <c r="B11" s="227" t="s">
        <v>678</v>
      </c>
      <c r="C11" s="54"/>
      <c r="D11" s="226" t="s">
        <v>671</v>
      </c>
      <c r="E11" s="68"/>
      <c r="F11" s="69">
        <v>3550</v>
      </c>
      <c r="G11" s="70"/>
      <c r="H11" s="223" t="s">
        <v>491</v>
      </c>
      <c r="I11" s="68"/>
      <c r="J11" s="226" t="s">
        <v>679</v>
      </c>
      <c r="K11" s="72"/>
      <c r="L11" s="56">
        <v>4000</v>
      </c>
      <c r="M11" s="57"/>
      <c r="N11" s="58"/>
      <c r="O11" s="68"/>
      <c r="P11" s="66"/>
      <c r="Q11" s="73"/>
      <c r="R11" s="56"/>
      <c r="S11" s="57"/>
      <c r="T11" s="71"/>
      <c r="U11" s="68"/>
      <c r="V11" s="55"/>
      <c r="W11" s="73"/>
      <c r="X11" s="56"/>
      <c r="Y11" s="57"/>
      <c r="Z11" s="223" t="s">
        <v>318</v>
      </c>
      <c r="AA11" s="73"/>
      <c r="AB11" s="67" t="s">
        <v>680</v>
      </c>
      <c r="AC11" s="73"/>
      <c r="AD11" s="56">
        <v>2250</v>
      </c>
      <c r="AE11" s="57"/>
    </row>
    <row r="12" spans="1:31" s="50" customFormat="1" ht="12.75" customHeight="1">
      <c r="A12" s="63"/>
      <c r="B12" s="67"/>
      <c r="C12" s="55"/>
      <c r="D12" s="60"/>
      <c r="E12" s="59"/>
      <c r="F12" s="69"/>
      <c r="G12" s="70"/>
      <c r="H12" s="223" t="s">
        <v>126</v>
      </c>
      <c r="I12" s="59"/>
      <c r="J12" s="226" t="s">
        <v>681</v>
      </c>
      <c r="K12" s="74"/>
      <c r="L12" s="56" t="s">
        <v>114</v>
      </c>
      <c r="M12" s="57"/>
      <c r="N12" s="71"/>
      <c r="O12" s="59"/>
      <c r="P12" s="60"/>
      <c r="Q12" s="74"/>
      <c r="R12" s="56"/>
      <c r="S12" s="57"/>
      <c r="T12" s="71"/>
      <c r="U12" s="59"/>
      <c r="V12" s="55"/>
      <c r="W12" s="60"/>
      <c r="X12" s="56"/>
      <c r="Y12" s="57"/>
      <c r="Z12" s="223" t="s">
        <v>323</v>
      </c>
      <c r="AA12" s="60"/>
      <c r="AB12" s="67" t="s">
        <v>682</v>
      </c>
      <c r="AC12" s="60"/>
      <c r="AD12" s="56">
        <v>2500</v>
      </c>
      <c r="AE12" s="57"/>
    </row>
    <row r="13" spans="1:31" s="50" customFormat="1" ht="12.75" customHeight="1">
      <c r="A13" s="63"/>
      <c r="B13" s="67"/>
      <c r="C13" s="55"/>
      <c r="D13" s="60"/>
      <c r="E13" s="59"/>
      <c r="F13" s="75"/>
      <c r="G13" s="57"/>
      <c r="H13" s="223" t="s">
        <v>650</v>
      </c>
      <c r="I13" s="59"/>
      <c r="J13" s="226" t="s">
        <v>671</v>
      </c>
      <c r="K13" s="74"/>
      <c r="L13" s="56">
        <v>2900</v>
      </c>
      <c r="M13" s="57"/>
      <c r="N13" s="71"/>
      <c r="O13" s="59"/>
      <c r="P13" s="60"/>
      <c r="Q13" s="74"/>
      <c r="R13" s="56"/>
      <c r="S13" s="57"/>
      <c r="T13" s="71"/>
      <c r="U13" s="59"/>
      <c r="V13" s="55"/>
      <c r="W13" s="60"/>
      <c r="X13" s="56"/>
      <c r="Y13" s="57"/>
      <c r="Z13" s="223" t="s">
        <v>328</v>
      </c>
      <c r="AA13" s="60"/>
      <c r="AB13" s="67" t="s">
        <v>683</v>
      </c>
      <c r="AC13" s="60"/>
      <c r="AD13" s="56">
        <v>3500</v>
      </c>
      <c r="AE13" s="57"/>
    </row>
    <row r="14" spans="1:31" s="50" customFormat="1" ht="12.75" customHeight="1">
      <c r="A14" s="63"/>
      <c r="B14" s="67"/>
      <c r="C14" s="55"/>
      <c r="D14" s="60"/>
      <c r="E14" s="59"/>
      <c r="F14" s="56"/>
      <c r="G14" s="57"/>
      <c r="H14" s="71"/>
      <c r="I14" s="59"/>
      <c r="J14" s="60"/>
      <c r="K14" s="74"/>
      <c r="L14" s="56"/>
      <c r="M14" s="57"/>
      <c r="N14" s="71"/>
      <c r="O14" s="59"/>
      <c r="P14" s="60"/>
      <c r="Q14" s="74"/>
      <c r="R14" s="56"/>
      <c r="S14" s="57"/>
      <c r="T14" s="71"/>
      <c r="U14" s="59"/>
      <c r="V14" s="55"/>
      <c r="W14" s="60"/>
      <c r="X14" s="56"/>
      <c r="Y14" s="57"/>
      <c r="Z14" s="223" t="s">
        <v>330</v>
      </c>
      <c r="AA14" s="60"/>
      <c r="AB14" s="67" t="s">
        <v>684</v>
      </c>
      <c r="AC14" s="60"/>
      <c r="AD14" s="56">
        <v>2700</v>
      </c>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235" t="s">
        <v>16</v>
      </c>
      <c r="E20" s="55"/>
      <c r="F20" s="231">
        <f>SUM(F6:F19)</f>
        <v>22300</v>
      </c>
      <c r="G20" s="232">
        <f>SUM(G6:G19)</f>
        <v>0</v>
      </c>
      <c r="H20" s="71"/>
      <c r="I20" s="59"/>
      <c r="J20" s="235" t="s">
        <v>16</v>
      </c>
      <c r="K20" s="60"/>
      <c r="L20" s="231">
        <f>SUM(L6:L19)</f>
        <v>19650</v>
      </c>
      <c r="M20" s="232">
        <f>SUM(M6:M19)</f>
        <v>0</v>
      </c>
      <c r="N20" s="71"/>
      <c r="O20" s="59"/>
      <c r="P20" s="236" t="s">
        <v>16</v>
      </c>
      <c r="Q20" s="74"/>
      <c r="R20" s="231">
        <f>SUM(R6:R19)</f>
        <v>6900</v>
      </c>
      <c r="S20" s="232">
        <f>SUM(S6:S19)</f>
        <v>0</v>
      </c>
      <c r="T20" s="71"/>
      <c r="U20" s="59"/>
      <c r="V20" s="55"/>
      <c r="W20" s="60"/>
      <c r="X20" s="231">
        <f>SUM(X6:X19)</f>
        <v>0</v>
      </c>
      <c r="Y20" s="232">
        <f>SUM(Y6:Y19)</f>
        <v>0</v>
      </c>
      <c r="Z20" s="71"/>
      <c r="AA20" s="60"/>
      <c r="AB20" s="240" t="s">
        <v>16</v>
      </c>
      <c r="AC20" s="60"/>
      <c r="AD20" s="231">
        <f>SUM(AD6:AD19)</f>
        <v>26800</v>
      </c>
      <c r="AE20" s="232">
        <f>SUM(AE6:AE19)</f>
        <v>0</v>
      </c>
    </row>
    <row r="21" spans="1:31" s="50" customFormat="1" ht="12.75" customHeight="1">
      <c r="A21" s="237">
        <v>75650</v>
      </c>
      <c r="B21" s="242"/>
      <c r="C21" s="264"/>
      <c r="D21" s="244"/>
      <c r="E21" s="66"/>
      <c r="F21" s="65"/>
      <c r="G21" s="243"/>
      <c r="H21" s="94"/>
      <c r="I21" s="76"/>
      <c r="J21" s="244"/>
      <c r="K21" s="78"/>
      <c r="L21" s="65"/>
      <c r="M21" s="243"/>
      <c r="N21" s="94"/>
      <c r="O21" s="76"/>
      <c r="P21" s="78"/>
      <c r="Q21" s="77"/>
      <c r="R21" s="65"/>
      <c r="S21" s="243"/>
      <c r="T21" s="94"/>
      <c r="U21" s="76"/>
      <c r="V21" s="66"/>
      <c r="W21" s="78"/>
      <c r="X21" s="65"/>
      <c r="Y21" s="243"/>
      <c r="Z21" s="94"/>
      <c r="AA21" s="78"/>
      <c r="AB21" s="76"/>
      <c r="AC21" s="78"/>
      <c r="AD21" s="65"/>
      <c r="AE21" s="243"/>
    </row>
    <row r="22" spans="1:31" s="50" customFormat="1" ht="12.75" customHeight="1">
      <c r="A22" s="265"/>
      <c r="B22" s="246" t="s">
        <v>76</v>
      </c>
      <c r="C22" s="413" t="s">
        <v>17</v>
      </c>
      <c r="D22" s="414"/>
      <c r="E22" s="414"/>
      <c r="F22" s="414"/>
      <c r="G22" s="415"/>
      <c r="H22" s="247" t="s">
        <v>81</v>
      </c>
      <c r="I22" s="413" t="s">
        <v>18</v>
      </c>
      <c r="J22" s="414"/>
      <c r="K22" s="414"/>
      <c r="L22" s="414"/>
      <c r="M22" s="415"/>
      <c r="N22" s="247" t="s">
        <v>82</v>
      </c>
      <c r="O22" s="413" t="s">
        <v>19</v>
      </c>
      <c r="P22" s="414"/>
      <c r="Q22" s="414"/>
      <c r="R22" s="414"/>
      <c r="S22" s="415"/>
      <c r="T22" s="247" t="s">
        <v>83</v>
      </c>
      <c r="U22" s="413" t="s">
        <v>20</v>
      </c>
      <c r="V22" s="414"/>
      <c r="W22" s="414"/>
      <c r="X22" s="414"/>
      <c r="Y22" s="415"/>
      <c r="Z22" s="247" t="s">
        <v>84</v>
      </c>
      <c r="AA22" s="413" t="s">
        <v>21</v>
      </c>
      <c r="AB22" s="414"/>
      <c r="AC22" s="414"/>
      <c r="AD22" s="414"/>
      <c r="AE22" s="415"/>
    </row>
    <row r="23" spans="1:31" s="50" customFormat="1" ht="12.75" customHeight="1">
      <c r="A23" s="266"/>
      <c r="B23" s="248" t="s">
        <v>77</v>
      </c>
      <c r="C23" s="410" t="s">
        <v>78</v>
      </c>
      <c r="D23" s="411"/>
      <c r="E23" s="412"/>
      <c r="F23" s="249" t="s">
        <v>79</v>
      </c>
      <c r="G23" s="250" t="s">
        <v>80</v>
      </c>
      <c r="H23" s="251" t="s">
        <v>77</v>
      </c>
      <c r="I23" s="410" t="s">
        <v>78</v>
      </c>
      <c r="J23" s="411"/>
      <c r="K23" s="412"/>
      <c r="L23" s="249" t="s">
        <v>79</v>
      </c>
      <c r="M23" s="250" t="s">
        <v>80</v>
      </c>
      <c r="N23" s="251" t="s">
        <v>77</v>
      </c>
      <c r="O23" s="410" t="s">
        <v>78</v>
      </c>
      <c r="P23" s="411"/>
      <c r="Q23" s="412"/>
      <c r="R23" s="249" t="s">
        <v>79</v>
      </c>
      <c r="S23" s="250" t="s">
        <v>80</v>
      </c>
      <c r="T23" s="251" t="s">
        <v>77</v>
      </c>
      <c r="U23" s="410" t="s">
        <v>78</v>
      </c>
      <c r="V23" s="411"/>
      <c r="W23" s="412"/>
      <c r="X23" s="249" t="s">
        <v>79</v>
      </c>
      <c r="Y23" s="250" t="s">
        <v>80</v>
      </c>
      <c r="Z23" s="251" t="s">
        <v>77</v>
      </c>
      <c r="AA23" s="410" t="s">
        <v>78</v>
      </c>
      <c r="AB23" s="411"/>
      <c r="AC23" s="412"/>
      <c r="AD23" s="249" t="s">
        <v>79</v>
      </c>
      <c r="AE23" s="250" t="s">
        <v>80</v>
      </c>
    </row>
    <row r="24" spans="1:31" s="50" customFormat="1" ht="12.75" customHeight="1">
      <c r="A24" s="211">
        <v>203</v>
      </c>
      <c r="B24" s="228" t="s">
        <v>91</v>
      </c>
      <c r="C24" s="53"/>
      <c r="D24" s="217" t="s">
        <v>685</v>
      </c>
      <c r="E24" s="84"/>
      <c r="F24" s="75">
        <v>2600</v>
      </c>
      <c r="G24" s="85"/>
      <c r="H24" s="229" t="s">
        <v>248</v>
      </c>
      <c r="I24" s="68"/>
      <c r="J24" s="217" t="s">
        <v>685</v>
      </c>
      <c r="K24" s="87"/>
      <c r="L24" s="75" t="s">
        <v>114</v>
      </c>
      <c r="M24" s="85"/>
      <c r="N24" s="229" t="s">
        <v>250</v>
      </c>
      <c r="O24" s="68"/>
      <c r="P24" s="217" t="s">
        <v>686</v>
      </c>
      <c r="Q24" s="73"/>
      <c r="R24" s="75">
        <v>4050</v>
      </c>
      <c r="S24" s="85"/>
      <c r="T24" s="229" t="s">
        <v>294</v>
      </c>
      <c r="U24" s="68"/>
      <c r="V24" s="217" t="s">
        <v>687</v>
      </c>
      <c r="W24" s="73"/>
      <c r="X24" s="75" t="s">
        <v>114</v>
      </c>
      <c r="Y24" s="85"/>
      <c r="Z24" s="229" t="s">
        <v>338</v>
      </c>
      <c r="AA24" s="73"/>
      <c r="AB24" s="261" t="s">
        <v>688</v>
      </c>
      <c r="AC24" s="73"/>
      <c r="AD24" s="75">
        <v>3250</v>
      </c>
      <c r="AE24" s="85"/>
    </row>
    <row r="25" spans="1:31" s="50" customFormat="1" ht="12.75" customHeight="1">
      <c r="A25" s="380" t="s">
        <v>37</v>
      </c>
      <c r="B25" s="218" t="s">
        <v>98</v>
      </c>
      <c r="C25" s="59"/>
      <c r="D25" s="222" t="s">
        <v>686</v>
      </c>
      <c r="E25" s="80"/>
      <c r="F25" s="56">
        <v>2950</v>
      </c>
      <c r="G25" s="57"/>
      <c r="H25" s="223" t="s">
        <v>436</v>
      </c>
      <c r="I25" s="59"/>
      <c r="J25" s="222" t="s">
        <v>686</v>
      </c>
      <c r="K25" s="81"/>
      <c r="L25" s="56">
        <v>3400</v>
      </c>
      <c r="M25" s="57"/>
      <c r="N25" s="223" t="s">
        <v>257</v>
      </c>
      <c r="O25" s="59"/>
      <c r="P25" s="222" t="s">
        <v>689</v>
      </c>
      <c r="Q25" s="60"/>
      <c r="R25" s="56">
        <v>2150</v>
      </c>
      <c r="S25" s="57"/>
      <c r="T25" s="223" t="s">
        <v>252</v>
      </c>
      <c r="U25" s="59"/>
      <c r="V25" s="222" t="s">
        <v>690</v>
      </c>
      <c r="W25" s="60"/>
      <c r="X25" s="56" t="s">
        <v>114</v>
      </c>
      <c r="Y25" s="57"/>
      <c r="Z25" s="223" t="s">
        <v>518</v>
      </c>
      <c r="AA25" s="60"/>
      <c r="AB25" s="67" t="s">
        <v>691</v>
      </c>
      <c r="AC25" s="60"/>
      <c r="AD25" s="56">
        <v>4050</v>
      </c>
      <c r="AE25" s="57"/>
    </row>
    <row r="26" spans="1:31" s="50" customFormat="1" ht="12.75" customHeight="1">
      <c r="A26" s="380"/>
      <c r="B26" s="218" t="s">
        <v>474</v>
      </c>
      <c r="C26" s="59"/>
      <c r="D26" s="222" t="s">
        <v>692</v>
      </c>
      <c r="E26" s="80"/>
      <c r="F26" s="56">
        <v>4500</v>
      </c>
      <c r="G26" s="57"/>
      <c r="H26" s="223" t="s">
        <v>255</v>
      </c>
      <c r="I26" s="59"/>
      <c r="J26" s="222" t="s">
        <v>693</v>
      </c>
      <c r="K26" s="81"/>
      <c r="L26" s="56">
        <v>2250</v>
      </c>
      <c r="M26" s="57"/>
      <c r="N26" s="223" t="s">
        <v>264</v>
      </c>
      <c r="O26" s="59"/>
      <c r="P26" s="222" t="s">
        <v>694</v>
      </c>
      <c r="Q26" s="60"/>
      <c r="R26" s="56">
        <v>1100</v>
      </c>
      <c r="S26" s="57"/>
      <c r="T26" s="223" t="s">
        <v>96</v>
      </c>
      <c r="U26" s="59"/>
      <c r="V26" s="222" t="s">
        <v>695</v>
      </c>
      <c r="W26" s="60"/>
      <c r="X26" s="56" t="s">
        <v>114</v>
      </c>
      <c r="Y26" s="57"/>
      <c r="Z26" s="223" t="s">
        <v>343</v>
      </c>
      <c r="AA26" s="60"/>
      <c r="AB26" s="67" t="s">
        <v>696</v>
      </c>
      <c r="AC26" s="60"/>
      <c r="AD26" s="56">
        <v>6400</v>
      </c>
      <c r="AE26" s="57"/>
    </row>
    <row r="27" spans="1:31" s="50" customFormat="1" ht="12.75" customHeight="1">
      <c r="A27" s="380"/>
      <c r="B27" s="218" t="s">
        <v>260</v>
      </c>
      <c r="C27" s="59"/>
      <c r="D27" s="222" t="s">
        <v>694</v>
      </c>
      <c r="E27" s="80"/>
      <c r="F27" s="56">
        <v>2500</v>
      </c>
      <c r="G27" s="57"/>
      <c r="H27" s="223" t="s">
        <v>446</v>
      </c>
      <c r="I27" s="59"/>
      <c r="J27" s="222" t="s">
        <v>697</v>
      </c>
      <c r="K27" s="81"/>
      <c r="L27" s="56">
        <v>3350</v>
      </c>
      <c r="M27" s="57"/>
      <c r="N27" s="223" t="s">
        <v>270</v>
      </c>
      <c r="O27" s="59"/>
      <c r="P27" s="222" t="s">
        <v>695</v>
      </c>
      <c r="Q27" s="60"/>
      <c r="R27" s="56" t="s">
        <v>114</v>
      </c>
      <c r="S27" s="57"/>
      <c r="T27" s="71"/>
      <c r="U27" s="59"/>
      <c r="V27" s="55"/>
      <c r="W27" s="60"/>
      <c r="X27" s="56"/>
      <c r="Y27" s="57"/>
      <c r="Z27" s="223" t="s">
        <v>349</v>
      </c>
      <c r="AA27" s="60"/>
      <c r="AB27" s="67" t="s">
        <v>698</v>
      </c>
      <c r="AC27" s="60"/>
      <c r="AD27" s="56">
        <v>5150</v>
      </c>
      <c r="AE27" s="57"/>
    </row>
    <row r="28" spans="1:31" s="50" customFormat="1" ht="12.75" customHeight="1">
      <c r="A28" s="63"/>
      <c r="B28" s="228" t="s">
        <v>104</v>
      </c>
      <c r="C28" s="53"/>
      <c r="D28" s="217" t="s">
        <v>697</v>
      </c>
      <c r="E28" s="84"/>
      <c r="F28" s="75">
        <v>4150</v>
      </c>
      <c r="G28" s="85"/>
      <c r="H28" s="229" t="s">
        <v>262</v>
      </c>
      <c r="I28" s="53"/>
      <c r="J28" s="217" t="s">
        <v>687</v>
      </c>
      <c r="K28" s="87"/>
      <c r="L28" s="75">
        <v>3100</v>
      </c>
      <c r="M28" s="85"/>
      <c r="N28" s="229" t="s">
        <v>275</v>
      </c>
      <c r="O28" s="53"/>
      <c r="P28" s="217" t="s">
        <v>697</v>
      </c>
      <c r="Q28" s="88"/>
      <c r="R28" s="75">
        <v>3450</v>
      </c>
      <c r="S28" s="85"/>
      <c r="T28" s="89"/>
      <c r="U28" s="53"/>
      <c r="V28" s="54"/>
      <c r="W28" s="88"/>
      <c r="X28" s="75"/>
      <c r="Y28" s="85"/>
      <c r="Z28" s="229" t="s">
        <v>355</v>
      </c>
      <c r="AA28" s="88"/>
      <c r="AB28" s="261" t="s">
        <v>699</v>
      </c>
      <c r="AC28" s="88"/>
      <c r="AD28" s="75">
        <v>1250</v>
      </c>
      <c r="AE28" s="85"/>
    </row>
    <row r="29" spans="1:31" s="50" customFormat="1" ht="12.75" customHeight="1">
      <c r="A29" s="63"/>
      <c r="B29" s="218" t="s">
        <v>112</v>
      </c>
      <c r="C29" s="61"/>
      <c r="D29" s="222" t="s">
        <v>695</v>
      </c>
      <c r="E29" s="80"/>
      <c r="F29" s="56">
        <v>2750</v>
      </c>
      <c r="G29" s="57"/>
      <c r="H29" s="223" t="s">
        <v>123</v>
      </c>
      <c r="I29" s="61"/>
      <c r="J29" s="222" t="s">
        <v>690</v>
      </c>
      <c r="K29" s="81"/>
      <c r="L29" s="56">
        <v>3000</v>
      </c>
      <c r="M29" s="57"/>
      <c r="N29" s="223" t="s">
        <v>317</v>
      </c>
      <c r="O29" s="61"/>
      <c r="P29" s="222" t="s">
        <v>700</v>
      </c>
      <c r="Q29" s="82"/>
      <c r="R29" s="56">
        <v>1400</v>
      </c>
      <c r="S29" s="57"/>
      <c r="T29" s="71"/>
      <c r="U29" s="61"/>
      <c r="V29" s="55"/>
      <c r="W29" s="82"/>
      <c r="X29" s="56"/>
      <c r="Y29" s="57"/>
      <c r="Z29" s="223" t="s">
        <v>361</v>
      </c>
      <c r="AA29" s="82"/>
      <c r="AB29" s="67" t="s">
        <v>701</v>
      </c>
      <c r="AC29" s="82"/>
      <c r="AD29" s="56">
        <v>3200</v>
      </c>
      <c r="AE29" s="57"/>
    </row>
    <row r="30" spans="1:31" s="50" customFormat="1" ht="12.75" customHeight="1">
      <c r="A30" s="63"/>
      <c r="B30" s="218" t="s">
        <v>121</v>
      </c>
      <c r="C30" s="61"/>
      <c r="D30" s="222" t="s">
        <v>687</v>
      </c>
      <c r="E30" s="80"/>
      <c r="F30" s="56">
        <v>2950</v>
      </c>
      <c r="G30" s="57"/>
      <c r="H30" s="223" t="s">
        <v>278</v>
      </c>
      <c r="I30" s="61"/>
      <c r="J30" s="222" t="s">
        <v>692</v>
      </c>
      <c r="K30" s="81"/>
      <c r="L30" s="56">
        <v>5050</v>
      </c>
      <c r="M30" s="57"/>
      <c r="N30" s="223" t="s">
        <v>321</v>
      </c>
      <c r="O30" s="61"/>
      <c r="P30" s="222" t="s">
        <v>690</v>
      </c>
      <c r="Q30" s="82"/>
      <c r="R30" s="56">
        <v>600</v>
      </c>
      <c r="S30" s="57"/>
      <c r="T30" s="71"/>
      <c r="U30" s="61"/>
      <c r="V30" s="55"/>
      <c r="W30" s="82"/>
      <c r="X30" s="56"/>
      <c r="Y30" s="57"/>
      <c r="Z30" s="223" t="s">
        <v>366</v>
      </c>
      <c r="AA30" s="82"/>
      <c r="AB30" s="67" t="s">
        <v>702</v>
      </c>
      <c r="AC30" s="82"/>
      <c r="AD30" s="56">
        <v>3250</v>
      </c>
      <c r="AE30" s="57"/>
    </row>
    <row r="31" spans="1:31" s="50" customFormat="1" ht="12.75" customHeight="1">
      <c r="A31" s="63"/>
      <c r="B31" s="218" t="s">
        <v>128</v>
      </c>
      <c r="C31" s="61"/>
      <c r="D31" s="222" t="s">
        <v>690</v>
      </c>
      <c r="E31" s="80"/>
      <c r="F31" s="56">
        <v>1750</v>
      </c>
      <c r="G31" s="57"/>
      <c r="H31" s="223" t="s">
        <v>461</v>
      </c>
      <c r="I31" s="61"/>
      <c r="J31" s="222" t="s">
        <v>703</v>
      </c>
      <c r="K31" s="81"/>
      <c r="L31" s="56" t="s">
        <v>114</v>
      </c>
      <c r="M31" s="57"/>
      <c r="N31" s="223" t="s">
        <v>325</v>
      </c>
      <c r="O31" s="61"/>
      <c r="P31" s="222" t="s">
        <v>704</v>
      </c>
      <c r="Q31" s="82"/>
      <c r="R31" s="56" t="s">
        <v>114</v>
      </c>
      <c r="S31" s="57"/>
      <c r="T31" s="71"/>
      <c r="U31" s="61"/>
      <c r="V31" s="55"/>
      <c r="W31" s="82"/>
      <c r="X31" s="56"/>
      <c r="Y31" s="57"/>
      <c r="Z31" s="223" t="s">
        <v>325</v>
      </c>
      <c r="AA31" s="82"/>
      <c r="AB31" s="67" t="s">
        <v>705</v>
      </c>
      <c r="AC31" s="82"/>
      <c r="AD31" s="56">
        <v>3900</v>
      </c>
      <c r="AE31" s="57"/>
    </row>
    <row r="32" spans="1:31" s="50" customFormat="1" ht="12.75" customHeight="1">
      <c r="A32" s="63"/>
      <c r="B32" s="52"/>
      <c r="C32" s="61"/>
      <c r="D32" s="55"/>
      <c r="E32" s="80"/>
      <c r="F32" s="56"/>
      <c r="G32" s="57"/>
      <c r="H32" s="71"/>
      <c r="I32" s="59"/>
      <c r="J32" s="55"/>
      <c r="K32" s="81"/>
      <c r="L32" s="56"/>
      <c r="M32" s="57"/>
      <c r="N32" s="223" t="s">
        <v>457</v>
      </c>
      <c r="O32" s="59"/>
      <c r="P32" s="222" t="s">
        <v>687</v>
      </c>
      <c r="Q32" s="60"/>
      <c r="R32" s="56">
        <v>700</v>
      </c>
      <c r="S32" s="57"/>
      <c r="T32" s="71"/>
      <c r="U32" s="59"/>
      <c r="V32" s="55"/>
      <c r="W32" s="60"/>
      <c r="X32" s="56"/>
      <c r="Y32" s="57"/>
      <c r="Z32" s="223" t="s">
        <v>375</v>
      </c>
      <c r="AA32" s="60"/>
      <c r="AB32" s="67" t="s">
        <v>706</v>
      </c>
      <c r="AC32" s="60"/>
      <c r="AD32" s="56">
        <v>2400</v>
      </c>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223" t="s">
        <v>550</v>
      </c>
      <c r="AA33" s="60"/>
      <c r="AB33" s="67" t="s">
        <v>707</v>
      </c>
      <c r="AC33" s="60"/>
      <c r="AD33" s="56">
        <v>3050</v>
      </c>
      <c r="AE33" s="57"/>
    </row>
    <row r="34" spans="1:31" s="50" customFormat="1" ht="12.75" customHeight="1">
      <c r="A34" s="63"/>
      <c r="B34" s="62"/>
      <c r="C34" s="68"/>
      <c r="D34" s="54"/>
      <c r="E34" s="55"/>
      <c r="F34" s="56"/>
      <c r="G34" s="57"/>
      <c r="H34" s="71"/>
      <c r="I34" s="59"/>
      <c r="J34" s="54"/>
      <c r="K34" s="60"/>
      <c r="L34" s="56"/>
      <c r="M34" s="57"/>
      <c r="N34" s="71"/>
      <c r="O34" s="59"/>
      <c r="P34" s="60"/>
      <c r="Q34" s="74"/>
      <c r="R34" s="56"/>
      <c r="S34" s="57"/>
      <c r="T34" s="71"/>
      <c r="U34" s="59"/>
      <c r="V34" s="55"/>
      <c r="W34" s="60"/>
      <c r="X34" s="56"/>
      <c r="Y34" s="57"/>
      <c r="Z34" s="223" t="s">
        <v>379</v>
      </c>
      <c r="AA34" s="60"/>
      <c r="AB34" s="67" t="s">
        <v>708</v>
      </c>
      <c r="AC34" s="60"/>
      <c r="AD34" s="56" t="s">
        <v>114</v>
      </c>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223" t="s">
        <v>383</v>
      </c>
      <c r="AA35" s="82"/>
      <c r="AB35" s="67" t="s">
        <v>709</v>
      </c>
      <c r="AC35" s="82"/>
      <c r="AD35" s="56">
        <v>3500</v>
      </c>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223" t="s">
        <v>386</v>
      </c>
      <c r="AA36" s="82"/>
      <c r="AB36" s="67" t="s">
        <v>710</v>
      </c>
      <c r="AC36" s="82"/>
      <c r="AD36" s="56">
        <v>2700</v>
      </c>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223" t="s">
        <v>291</v>
      </c>
      <c r="AA37" s="82"/>
      <c r="AB37" s="67" t="s">
        <v>711</v>
      </c>
      <c r="AC37" s="82"/>
      <c r="AD37" s="56">
        <v>3200</v>
      </c>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235" t="s">
        <v>16</v>
      </c>
      <c r="E40" s="60"/>
      <c r="F40" s="231">
        <f>SUM(F24:F39)</f>
        <v>24150</v>
      </c>
      <c r="G40" s="232">
        <f>SUM(G24:G39)</f>
        <v>0</v>
      </c>
      <c r="H40" s="71"/>
      <c r="I40" s="60"/>
      <c r="J40" s="230" t="s">
        <v>16</v>
      </c>
      <c r="K40" s="60"/>
      <c r="L40" s="231">
        <f>SUM(L24:L39)</f>
        <v>20150</v>
      </c>
      <c r="M40" s="232">
        <f>SUM(M24:M39)</f>
        <v>0</v>
      </c>
      <c r="N40" s="58"/>
      <c r="O40" s="55"/>
      <c r="P40" s="236" t="s">
        <v>16</v>
      </c>
      <c r="Q40" s="74"/>
      <c r="R40" s="231">
        <f>SUM(R24:R39)</f>
        <v>13450</v>
      </c>
      <c r="S40" s="232">
        <f>SUM(S24:S39)</f>
        <v>0</v>
      </c>
      <c r="T40" s="71"/>
      <c r="U40" s="55"/>
      <c r="V40" s="54"/>
      <c r="W40" s="55"/>
      <c r="X40" s="231">
        <f>SUM(X24:X39)</f>
        <v>0</v>
      </c>
      <c r="Y40" s="232">
        <f>SUM(Y24:Y39)</f>
        <v>0</v>
      </c>
      <c r="Z40" s="71"/>
      <c r="AA40" s="60"/>
      <c r="AB40" s="240" t="s">
        <v>16</v>
      </c>
      <c r="AC40" s="60"/>
      <c r="AD40" s="231">
        <f>SUM(AD24:AD39)</f>
        <v>45300</v>
      </c>
      <c r="AE40" s="232">
        <f>SUM(AE24:AE39)</f>
        <v>0</v>
      </c>
    </row>
    <row r="41" spans="1:31" s="50" customFormat="1" ht="12.75" customHeight="1">
      <c r="A41" s="237">
        <v>103050</v>
      </c>
      <c r="B41" s="242"/>
      <c r="C41" s="76"/>
      <c r="D41" s="66"/>
      <c r="E41" s="78"/>
      <c r="F41" s="65"/>
      <c r="G41" s="243"/>
      <c r="H41" s="94"/>
      <c r="I41" s="78"/>
      <c r="J41" s="66"/>
      <c r="K41" s="78"/>
      <c r="L41" s="65"/>
      <c r="M41" s="243"/>
      <c r="N41" s="257"/>
      <c r="O41" s="66"/>
      <c r="P41" s="78"/>
      <c r="Q41" s="77"/>
      <c r="R41" s="65"/>
      <c r="S41" s="243"/>
      <c r="T41" s="94"/>
      <c r="U41" s="66"/>
      <c r="V41" s="66"/>
      <c r="W41" s="66"/>
      <c r="X41" s="65"/>
      <c r="Y41" s="243"/>
      <c r="Z41" s="94"/>
      <c r="AA41" s="78"/>
      <c r="AB41" s="76"/>
      <c r="AC41" s="78"/>
      <c r="AD41" s="65"/>
      <c r="AE41" s="243"/>
    </row>
    <row r="42" spans="1:31" s="50" customFormat="1" ht="12.75" customHeight="1">
      <c r="A42" s="41"/>
      <c r="B42" s="246" t="s">
        <v>76</v>
      </c>
      <c r="C42" s="413" t="s">
        <v>17</v>
      </c>
      <c r="D42" s="414"/>
      <c r="E42" s="414"/>
      <c r="F42" s="414"/>
      <c r="G42" s="415"/>
      <c r="H42" s="247" t="s">
        <v>81</v>
      </c>
      <c r="I42" s="413" t="s">
        <v>18</v>
      </c>
      <c r="J42" s="414"/>
      <c r="K42" s="414"/>
      <c r="L42" s="414"/>
      <c r="M42" s="415"/>
      <c r="N42" s="247" t="s">
        <v>82</v>
      </c>
      <c r="O42" s="413" t="s">
        <v>19</v>
      </c>
      <c r="P42" s="414"/>
      <c r="Q42" s="414"/>
      <c r="R42" s="414"/>
      <c r="S42" s="415"/>
      <c r="T42" s="247" t="s">
        <v>83</v>
      </c>
      <c r="U42" s="413" t="s">
        <v>20</v>
      </c>
      <c r="V42" s="414"/>
      <c r="W42" s="414"/>
      <c r="X42" s="414"/>
      <c r="Y42" s="415"/>
      <c r="Z42" s="247" t="s">
        <v>84</v>
      </c>
      <c r="AA42" s="413" t="s">
        <v>21</v>
      </c>
      <c r="AB42" s="414"/>
      <c r="AC42" s="414"/>
      <c r="AD42" s="414"/>
      <c r="AE42" s="415"/>
    </row>
    <row r="43" spans="1:31" s="50" customFormat="1" ht="12.75" customHeight="1">
      <c r="A43" s="90"/>
      <c r="B43" s="248" t="s">
        <v>77</v>
      </c>
      <c r="C43" s="410" t="s">
        <v>78</v>
      </c>
      <c r="D43" s="411"/>
      <c r="E43" s="412"/>
      <c r="F43" s="249" t="s">
        <v>79</v>
      </c>
      <c r="G43" s="250" t="s">
        <v>80</v>
      </c>
      <c r="H43" s="251" t="s">
        <v>77</v>
      </c>
      <c r="I43" s="410" t="s">
        <v>78</v>
      </c>
      <c r="J43" s="411"/>
      <c r="K43" s="412"/>
      <c r="L43" s="249" t="s">
        <v>79</v>
      </c>
      <c r="M43" s="250" t="s">
        <v>80</v>
      </c>
      <c r="N43" s="251" t="s">
        <v>77</v>
      </c>
      <c r="O43" s="410" t="s">
        <v>78</v>
      </c>
      <c r="P43" s="411"/>
      <c r="Q43" s="412"/>
      <c r="R43" s="249" t="s">
        <v>79</v>
      </c>
      <c r="S43" s="250" t="s">
        <v>80</v>
      </c>
      <c r="T43" s="251" t="s">
        <v>77</v>
      </c>
      <c r="U43" s="410" t="s">
        <v>78</v>
      </c>
      <c r="V43" s="411"/>
      <c r="W43" s="412"/>
      <c r="X43" s="249" t="s">
        <v>79</v>
      </c>
      <c r="Y43" s="250" t="s">
        <v>80</v>
      </c>
      <c r="Z43" s="251" t="s">
        <v>77</v>
      </c>
      <c r="AA43" s="410" t="s">
        <v>78</v>
      </c>
      <c r="AB43" s="411"/>
      <c r="AC43" s="412"/>
      <c r="AD43" s="249" t="s">
        <v>79</v>
      </c>
      <c r="AE43" s="250" t="s">
        <v>80</v>
      </c>
    </row>
    <row r="44" spans="1:31" s="50" customFormat="1" ht="12.75" customHeight="1">
      <c r="A44" s="211">
        <v>219</v>
      </c>
      <c r="B44" s="228" t="s">
        <v>338</v>
      </c>
      <c r="C44" s="68"/>
      <c r="D44" s="217" t="s">
        <v>712</v>
      </c>
      <c r="E44" s="73"/>
      <c r="F44" s="75">
        <v>3850</v>
      </c>
      <c r="G44" s="85"/>
      <c r="H44" s="229" t="s">
        <v>435</v>
      </c>
      <c r="I44" s="73"/>
      <c r="J44" s="217" t="s">
        <v>713</v>
      </c>
      <c r="K44" s="73"/>
      <c r="L44" s="75">
        <v>6750</v>
      </c>
      <c r="M44" s="85"/>
      <c r="N44" s="229" t="s">
        <v>86</v>
      </c>
      <c r="O44" s="73"/>
      <c r="P44" s="217" t="s">
        <v>714</v>
      </c>
      <c r="Q44" s="73"/>
      <c r="R44" s="75">
        <v>4250</v>
      </c>
      <c r="S44" s="85"/>
      <c r="T44" s="89"/>
      <c r="U44" s="68"/>
      <c r="V44" s="54"/>
      <c r="W44" s="73"/>
      <c r="X44" s="75"/>
      <c r="Y44" s="85"/>
      <c r="Z44" s="229" t="s">
        <v>248</v>
      </c>
      <c r="AA44" s="73"/>
      <c r="AB44" s="261" t="s">
        <v>715</v>
      </c>
      <c r="AC44" s="73"/>
      <c r="AD44" s="75">
        <v>3600</v>
      </c>
      <c r="AE44" s="85"/>
    </row>
    <row r="45" spans="1:31" s="50" customFormat="1" ht="12.75" customHeight="1">
      <c r="A45" s="380" t="s">
        <v>52</v>
      </c>
      <c r="B45" s="218" t="s">
        <v>518</v>
      </c>
      <c r="C45" s="76"/>
      <c r="D45" s="222" t="s">
        <v>716</v>
      </c>
      <c r="E45" s="60"/>
      <c r="F45" s="56">
        <v>5750</v>
      </c>
      <c r="G45" s="57"/>
      <c r="H45" s="223" t="s">
        <v>440</v>
      </c>
      <c r="I45" s="60"/>
      <c r="J45" s="222" t="s">
        <v>717</v>
      </c>
      <c r="K45" s="60"/>
      <c r="L45" s="56">
        <v>4300</v>
      </c>
      <c r="M45" s="57"/>
      <c r="N45" s="223" t="s">
        <v>93</v>
      </c>
      <c r="O45" s="60"/>
      <c r="P45" s="222" t="s">
        <v>718</v>
      </c>
      <c r="Q45" s="60"/>
      <c r="R45" s="56" t="s">
        <v>114</v>
      </c>
      <c r="S45" s="57"/>
      <c r="T45" s="71"/>
      <c r="U45" s="59"/>
      <c r="V45" s="55"/>
      <c r="W45" s="60"/>
      <c r="X45" s="56"/>
      <c r="Y45" s="57"/>
      <c r="Z45" s="223" t="s">
        <v>255</v>
      </c>
      <c r="AA45" s="60"/>
      <c r="AB45" s="67" t="s">
        <v>719</v>
      </c>
      <c r="AC45" s="60"/>
      <c r="AD45" s="56" t="s">
        <v>114</v>
      </c>
      <c r="AE45" s="57"/>
    </row>
    <row r="46" spans="1:31" s="50" customFormat="1" ht="12.75" customHeight="1">
      <c r="A46" s="380"/>
      <c r="B46" s="218" t="s">
        <v>343</v>
      </c>
      <c r="C46" s="55"/>
      <c r="D46" s="222" t="s">
        <v>720</v>
      </c>
      <c r="E46" s="55"/>
      <c r="F46" s="56" t="s">
        <v>114</v>
      </c>
      <c r="G46" s="57"/>
      <c r="H46" s="71"/>
      <c r="I46" s="55"/>
      <c r="J46" s="55"/>
      <c r="K46" s="55"/>
      <c r="L46" s="56"/>
      <c r="M46" s="57"/>
      <c r="N46" s="71"/>
      <c r="O46" s="55"/>
      <c r="P46" s="55"/>
      <c r="Q46" s="55"/>
      <c r="R46" s="56"/>
      <c r="S46" s="57"/>
      <c r="T46" s="71"/>
      <c r="U46" s="59"/>
      <c r="V46" s="55"/>
      <c r="W46" s="60"/>
      <c r="X46" s="56"/>
      <c r="Y46" s="57"/>
      <c r="Z46" s="223" t="s">
        <v>446</v>
      </c>
      <c r="AA46" s="60"/>
      <c r="AB46" s="67" t="s">
        <v>721</v>
      </c>
      <c r="AC46" s="60"/>
      <c r="AD46" s="56">
        <v>1150</v>
      </c>
      <c r="AE46" s="57"/>
    </row>
    <row r="47" spans="1:31" s="50" customFormat="1" ht="12.75" customHeight="1">
      <c r="A47" s="380"/>
      <c r="B47" s="218" t="s">
        <v>349</v>
      </c>
      <c r="C47" s="59"/>
      <c r="D47" s="222" t="s">
        <v>722</v>
      </c>
      <c r="E47" s="80"/>
      <c r="F47" s="56">
        <v>3600</v>
      </c>
      <c r="G47" s="57"/>
      <c r="H47" s="71"/>
      <c r="I47" s="59"/>
      <c r="J47" s="55"/>
      <c r="K47" s="81"/>
      <c r="L47" s="56"/>
      <c r="M47" s="57"/>
      <c r="N47" s="71"/>
      <c r="O47" s="59"/>
      <c r="P47" s="55"/>
      <c r="Q47" s="60"/>
      <c r="R47" s="56"/>
      <c r="S47" s="57"/>
      <c r="T47" s="71"/>
      <c r="U47" s="59"/>
      <c r="V47" s="55"/>
      <c r="W47" s="60"/>
      <c r="X47" s="56"/>
      <c r="Y47" s="57"/>
      <c r="Z47" s="223" t="s">
        <v>262</v>
      </c>
      <c r="AA47" s="60"/>
      <c r="AB47" s="67" t="s">
        <v>723</v>
      </c>
      <c r="AC47" s="60"/>
      <c r="AD47" s="56" t="s">
        <v>114</v>
      </c>
      <c r="AE47" s="57"/>
    </row>
    <row r="48" spans="1:31" s="50" customFormat="1" ht="12.75" customHeight="1">
      <c r="A48" s="63"/>
      <c r="B48" s="218" t="s">
        <v>355</v>
      </c>
      <c r="C48" s="59"/>
      <c r="D48" s="222" t="s">
        <v>720</v>
      </c>
      <c r="E48" s="80"/>
      <c r="F48" s="56">
        <v>1800</v>
      </c>
      <c r="G48" s="57"/>
      <c r="H48" s="71"/>
      <c r="I48" s="59"/>
      <c r="J48" s="55"/>
      <c r="K48" s="81"/>
      <c r="L48" s="56"/>
      <c r="M48" s="57"/>
      <c r="N48" s="71"/>
      <c r="O48" s="59"/>
      <c r="P48" s="55"/>
      <c r="Q48" s="60"/>
      <c r="R48" s="56"/>
      <c r="S48" s="57"/>
      <c r="T48" s="71"/>
      <c r="U48" s="59"/>
      <c r="V48" s="55"/>
      <c r="W48" s="60"/>
      <c r="X48" s="56"/>
      <c r="Y48" s="57"/>
      <c r="Z48" s="223" t="s">
        <v>269</v>
      </c>
      <c r="AA48" s="60"/>
      <c r="AB48" s="67" t="s">
        <v>724</v>
      </c>
      <c r="AC48" s="60"/>
      <c r="AD48" s="56">
        <v>3300</v>
      </c>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SUM(F44:F53)</f>
        <v>15000</v>
      </c>
      <c r="G54" s="232">
        <f>SUM(G44:G53)</f>
        <v>0</v>
      </c>
      <c r="H54" s="71"/>
      <c r="I54" s="59"/>
      <c r="J54" s="230" t="s">
        <v>16</v>
      </c>
      <c r="K54" s="81"/>
      <c r="L54" s="231">
        <f>SUM(L44:L53)</f>
        <v>11050</v>
      </c>
      <c r="M54" s="232">
        <f>SUM(M44:M53)</f>
        <v>0</v>
      </c>
      <c r="N54" s="71"/>
      <c r="O54" s="59"/>
      <c r="P54" s="230" t="s">
        <v>16</v>
      </c>
      <c r="Q54" s="60"/>
      <c r="R54" s="231">
        <f>SUM(R44:R53)</f>
        <v>4250</v>
      </c>
      <c r="S54" s="232">
        <f>SUM(S44:S53)</f>
        <v>0</v>
      </c>
      <c r="T54" s="71"/>
      <c r="U54" s="59"/>
      <c r="V54" s="55"/>
      <c r="W54" s="60"/>
      <c r="X54" s="231">
        <f>SUM(X44:X53)</f>
        <v>0</v>
      </c>
      <c r="Y54" s="232">
        <f>SUM(Y44:Y53)</f>
        <v>0</v>
      </c>
      <c r="Z54" s="71"/>
      <c r="AA54" s="60"/>
      <c r="AB54" s="240" t="s">
        <v>16</v>
      </c>
      <c r="AC54" s="60"/>
      <c r="AD54" s="231">
        <f>SUM(AD44:AD53)</f>
        <v>8050</v>
      </c>
      <c r="AE54" s="232">
        <f>SUM(AE44:AE53)</f>
        <v>0</v>
      </c>
    </row>
    <row r="55" spans="1:31" s="50" customFormat="1" ht="12.75" customHeight="1">
      <c r="A55" s="233">
        <v>38350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430</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52">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8"/>
    <mergeCell ref="C22:G22"/>
    <mergeCell ref="U22:Y22"/>
    <mergeCell ref="I5:K5"/>
    <mergeCell ref="O4:S4"/>
    <mergeCell ref="O5:Q5"/>
    <mergeCell ref="U5:W5"/>
    <mergeCell ref="A25:A27"/>
    <mergeCell ref="C23:E23"/>
    <mergeCell ref="I22:M22"/>
    <mergeCell ref="I23:K23"/>
    <mergeCell ref="I43:K43"/>
    <mergeCell ref="U23:W23"/>
    <mergeCell ref="AA22:AE22"/>
    <mergeCell ref="AA23:AC23"/>
    <mergeCell ref="O22:S22"/>
    <mergeCell ref="O23:Q23"/>
    <mergeCell ref="AA42:AE42"/>
    <mergeCell ref="AA43:AC43"/>
    <mergeCell ref="A45:A47"/>
    <mergeCell ref="O42:S42"/>
    <mergeCell ref="O43:Q43"/>
    <mergeCell ref="U42:Y42"/>
    <mergeCell ref="U43:W43"/>
    <mergeCell ref="C42:G42"/>
    <mergeCell ref="C43:E43"/>
    <mergeCell ref="I42:M42"/>
  </mergeCells>
  <dataValidations count="11">
    <dataValidation type="whole" allowBlank="1" showInputMessage="1" showErrorMessage="1" errorTitle="入力エラー" error="入力された部数は販売店の持ち部数を超えています。&#10;表示部数以下の数字を入力して下さい。" imeMode="disabled" sqref="S6:S10 G6:G11 M6:M11 M13 AE6:AE14 S24:S26 M25:M30 S28:S30 G24:G31 S32 AE24:AE33 AE35:AE37">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G44">
      <formula1>0</formula1>
      <formula2>F44</formula2>
    </dataValidation>
    <dataValidation type="whole" allowBlank="1" showInputMessage="1" showErrorMessage="1" errorTitle="入力エラー" error="入力された部数は販売店の持ち部数を超えています。&#10;表示部数以下の数字を入力して下さい。" imeMode="disabled" sqref="M44">
      <formula1>0</formula1>
      <formula2>L44</formula2>
    </dataValidation>
    <dataValidation type="whole" allowBlank="1" showInputMessage="1" showErrorMessage="1" errorTitle="入力エラー" error="入力された部数は販売店の持ち部数を超えています。&#10;表示部数以下の数字を入力して下さい。" imeMode="disabled" sqref="S44">
      <formula1>0</formula1>
      <formula2>R44</formula2>
    </dataValidation>
    <dataValidation type="whole" allowBlank="1" showInputMessage="1" showErrorMessage="1" errorTitle="入力エラー" error="入力された部数は販売店の持ち部数を超えています。&#10;表示部数以下の数字を入力して下さい。" imeMode="disabled" sqref="AE44">
      <formula1>0</formula1>
      <formula2>AD44</formula2>
    </dataValidation>
    <dataValidation type="whole" allowBlank="1" showInputMessage="1" showErrorMessage="1" errorTitle="入力エラー" error="入力された部数は販売店の持ち部数を超えています。&#10;表示部数以下の数字を入力して下さい。" imeMode="disabled" sqref="G45">
      <formula1>0</formula1>
      <formula2>F45</formula2>
    </dataValidation>
    <dataValidation type="whole" allowBlank="1" showInputMessage="1" showErrorMessage="1" errorTitle="入力エラー" error="入力された部数は販売店の持ち部数を超えています。&#10;表示部数以下の数字を入力して下さい。" imeMode="disabled" sqref="M45">
      <formula1>0</formula1>
      <formula2>L45</formula2>
    </dataValidation>
    <dataValidation type="whole" allowBlank="1" showInputMessage="1" showErrorMessage="1" errorTitle="入力エラー" error="入力された部数は販売店の持ち部数を超えています。&#10;表示部数以下の数字を入力して下さい。" imeMode="disabled" sqref="AE46">
      <formula1>0</formula1>
      <formula2>AD46</formula2>
    </dataValidation>
    <dataValidation type="whole" allowBlank="1" showInputMessage="1" showErrorMessage="1" errorTitle="入力エラー" error="入力された部数は販売店の持ち部数を超えています。&#10;表示部数以下の数字を入力して下さい。" imeMode="disabled" sqref="G47">
      <formula1>0</formula1>
      <formula2>F47</formula2>
    </dataValidation>
    <dataValidation type="whole" allowBlank="1" showInputMessage="1" showErrorMessage="1" errorTitle="入力エラー" error="入力された部数は販売店の持ち部数を超えています。&#10;表示部数以下の数字を入力して下さい。" imeMode="disabled" sqref="G48">
      <formula1>0</formula1>
      <formula2>F48</formula2>
    </dataValidation>
    <dataValidation type="whole" allowBlank="1" showInputMessage="1" showErrorMessage="1" errorTitle="入力エラー" error="入力された部数は販売店の持ち部数を超えています。&#10;表示部数以下の数字を入力して下さい。" imeMode="disabled" sqref="AE48">
      <formula1>0</formula1>
      <formula2>AD48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3.xml><?xml version="1.0" encoding="utf-8"?>
<worksheet xmlns="http://schemas.openxmlformats.org/spreadsheetml/2006/main" xmlns:r="http://schemas.openxmlformats.org/officeDocument/2006/relationships">
  <sheetPr codeName="Sheet18"/>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10</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221</v>
      </c>
      <c r="B6" s="214" t="s">
        <v>294</v>
      </c>
      <c r="C6" s="42"/>
      <c r="D6" s="213" t="s">
        <v>731</v>
      </c>
      <c r="E6" s="43" t="s">
        <v>730</v>
      </c>
      <c r="F6" s="44">
        <v>1050</v>
      </c>
      <c r="G6" s="45"/>
      <c r="H6" s="215" t="s">
        <v>91</v>
      </c>
      <c r="I6" s="47"/>
      <c r="J6" s="213" t="s">
        <v>731</v>
      </c>
      <c r="K6" s="48" t="s">
        <v>730</v>
      </c>
      <c r="L6" s="44">
        <v>1750</v>
      </c>
      <c r="M6" s="45"/>
      <c r="N6" s="216" t="s">
        <v>296</v>
      </c>
      <c r="O6" s="47"/>
      <c r="P6" s="213" t="s">
        <v>731</v>
      </c>
      <c r="Q6" s="48" t="s">
        <v>730</v>
      </c>
      <c r="R6" s="44">
        <v>1500</v>
      </c>
      <c r="S6" s="45"/>
      <c r="T6" s="215" t="s">
        <v>338</v>
      </c>
      <c r="U6" s="47"/>
      <c r="V6" s="213" t="s">
        <v>731</v>
      </c>
      <c r="W6" s="48" t="s">
        <v>730</v>
      </c>
      <c r="X6" s="44" t="s">
        <v>114</v>
      </c>
      <c r="Y6" s="45"/>
      <c r="Z6" s="215" t="s">
        <v>376</v>
      </c>
      <c r="AA6" s="48"/>
      <c r="AB6" s="262" t="s">
        <v>732</v>
      </c>
      <c r="AC6" s="48" t="s">
        <v>730</v>
      </c>
      <c r="AD6" s="44">
        <v>1450</v>
      </c>
      <c r="AE6" s="45"/>
    </row>
    <row r="7" spans="1:31" s="50" customFormat="1" ht="12.75" customHeight="1">
      <c r="A7" s="380" t="s">
        <v>54</v>
      </c>
      <c r="B7" s="218" t="s">
        <v>252</v>
      </c>
      <c r="C7" s="53"/>
      <c r="D7" s="217" t="s">
        <v>733</v>
      </c>
      <c r="E7" s="55" t="s">
        <v>730</v>
      </c>
      <c r="F7" s="56">
        <v>1150</v>
      </c>
      <c r="G7" s="57"/>
      <c r="H7" s="223" t="s">
        <v>299</v>
      </c>
      <c r="I7" s="59"/>
      <c r="J7" s="222" t="s">
        <v>734</v>
      </c>
      <c r="K7" s="60" t="s">
        <v>730</v>
      </c>
      <c r="L7" s="56">
        <v>500</v>
      </c>
      <c r="M7" s="57"/>
      <c r="N7" s="58"/>
      <c r="O7" s="59"/>
      <c r="P7" s="55"/>
      <c r="Q7" s="60"/>
      <c r="R7" s="56"/>
      <c r="S7" s="57"/>
      <c r="T7" s="58"/>
      <c r="U7" s="59"/>
      <c r="V7" s="55"/>
      <c r="W7" s="60"/>
      <c r="X7" s="56"/>
      <c r="Y7" s="57"/>
      <c r="Z7" s="223" t="s">
        <v>88</v>
      </c>
      <c r="AA7" s="60"/>
      <c r="AB7" s="67" t="s">
        <v>735</v>
      </c>
      <c r="AC7" s="60" t="s">
        <v>730</v>
      </c>
      <c r="AD7" s="56">
        <v>2050</v>
      </c>
      <c r="AE7" s="57"/>
    </row>
    <row r="8" spans="1:31" s="50" customFormat="1" ht="12.75" customHeight="1">
      <c r="A8" s="380"/>
      <c r="B8" s="52"/>
      <c r="C8" s="61"/>
      <c r="D8" s="55"/>
      <c r="E8" s="55"/>
      <c r="F8" s="56"/>
      <c r="G8" s="57"/>
      <c r="H8" s="58"/>
      <c r="I8" s="59"/>
      <c r="J8" s="55"/>
      <c r="K8" s="60"/>
      <c r="L8" s="56"/>
      <c r="M8" s="57"/>
      <c r="N8" s="58"/>
      <c r="O8" s="59"/>
      <c r="P8" s="55"/>
      <c r="Q8" s="60"/>
      <c r="R8" s="56"/>
      <c r="S8" s="57"/>
      <c r="T8" s="58"/>
      <c r="U8" s="59"/>
      <c r="V8" s="55"/>
      <c r="W8" s="60"/>
      <c r="X8" s="56"/>
      <c r="Y8" s="57"/>
      <c r="Z8" s="223" t="s">
        <v>95</v>
      </c>
      <c r="AA8" s="60"/>
      <c r="AB8" s="67" t="s">
        <v>736</v>
      </c>
      <c r="AC8" s="60" t="s">
        <v>730</v>
      </c>
      <c r="AD8" s="56">
        <v>1500</v>
      </c>
      <c r="AE8" s="57"/>
    </row>
    <row r="9" spans="1:31" s="50" customFormat="1" ht="12.75" customHeight="1">
      <c r="A9" s="380"/>
      <c r="B9" s="62"/>
      <c r="C9" s="59"/>
      <c r="D9" s="55"/>
      <c r="E9" s="55"/>
      <c r="F9" s="56"/>
      <c r="G9" s="57"/>
      <c r="H9" s="58"/>
      <c r="I9" s="59"/>
      <c r="J9" s="55"/>
      <c r="K9" s="60"/>
      <c r="L9" s="56"/>
      <c r="M9" s="57"/>
      <c r="N9" s="58"/>
      <c r="O9" s="59"/>
      <c r="P9" s="55"/>
      <c r="Q9" s="60"/>
      <c r="R9" s="56"/>
      <c r="S9" s="57"/>
      <c r="T9" s="58"/>
      <c r="U9" s="59"/>
      <c r="V9" s="55"/>
      <c r="W9" s="60"/>
      <c r="X9" s="56"/>
      <c r="Y9" s="57"/>
      <c r="Z9" s="223" t="s">
        <v>102</v>
      </c>
      <c r="AA9" s="60"/>
      <c r="AB9" s="67" t="s">
        <v>738</v>
      </c>
      <c r="AC9" s="60" t="s">
        <v>737</v>
      </c>
      <c r="AD9" s="56" t="s">
        <v>114</v>
      </c>
      <c r="AE9" s="57"/>
    </row>
    <row r="10" spans="1:31" s="50" customFormat="1" ht="12.75" customHeight="1">
      <c r="A10" s="211" t="s">
        <v>729</v>
      </c>
      <c r="B10" s="62"/>
      <c r="C10" s="59"/>
      <c r="D10" s="64"/>
      <c r="E10" s="55"/>
      <c r="F10" s="65"/>
      <c r="G10" s="57"/>
      <c r="H10" s="58"/>
      <c r="I10" s="59"/>
      <c r="J10" s="66"/>
      <c r="K10" s="60"/>
      <c r="L10" s="56"/>
      <c r="M10" s="57"/>
      <c r="N10" s="58"/>
      <c r="O10" s="59"/>
      <c r="P10" s="55"/>
      <c r="Q10" s="60"/>
      <c r="R10" s="56"/>
      <c r="S10" s="57"/>
      <c r="T10" s="58"/>
      <c r="U10" s="59"/>
      <c r="V10" s="55"/>
      <c r="W10" s="60"/>
      <c r="X10" s="56"/>
      <c r="Y10" s="57"/>
      <c r="Z10" s="223" t="s">
        <v>357</v>
      </c>
      <c r="AA10" s="60"/>
      <c r="AB10" s="67" t="s">
        <v>739</v>
      </c>
      <c r="AC10" s="60" t="s">
        <v>730</v>
      </c>
      <c r="AD10" s="56">
        <v>450</v>
      </c>
      <c r="AE10" s="57"/>
    </row>
    <row r="11" spans="1:31" s="50" customFormat="1" ht="12.75" customHeight="1">
      <c r="A11" s="63"/>
      <c r="B11" s="67"/>
      <c r="C11" s="54"/>
      <c r="D11" s="60"/>
      <c r="E11" s="68"/>
      <c r="F11" s="69"/>
      <c r="G11" s="70"/>
      <c r="H11" s="71"/>
      <c r="I11" s="68"/>
      <c r="J11" s="60"/>
      <c r="K11" s="72"/>
      <c r="L11" s="56"/>
      <c r="M11" s="57"/>
      <c r="N11" s="58"/>
      <c r="O11" s="68"/>
      <c r="P11" s="66"/>
      <c r="Q11" s="73"/>
      <c r="R11" s="56"/>
      <c r="S11" s="57"/>
      <c r="T11" s="71"/>
      <c r="U11" s="68"/>
      <c r="V11" s="55"/>
      <c r="W11" s="73"/>
      <c r="X11" s="56"/>
      <c r="Y11" s="57"/>
      <c r="Z11" s="223" t="s">
        <v>275</v>
      </c>
      <c r="AA11" s="73"/>
      <c r="AB11" s="67" t="s">
        <v>740</v>
      </c>
      <c r="AC11" s="73" t="s">
        <v>730</v>
      </c>
      <c r="AD11" s="56">
        <v>900</v>
      </c>
      <c r="AE11" s="57"/>
    </row>
    <row r="12" spans="1:31" s="50" customFormat="1" ht="12.75" customHeight="1">
      <c r="A12" s="63"/>
      <c r="B12" s="67"/>
      <c r="C12" s="55"/>
      <c r="D12" s="60"/>
      <c r="E12" s="59"/>
      <c r="F12" s="69"/>
      <c r="G12" s="70"/>
      <c r="H12" s="71"/>
      <c r="I12" s="59"/>
      <c r="J12" s="60"/>
      <c r="K12" s="74"/>
      <c r="L12" s="56"/>
      <c r="M12" s="57"/>
      <c r="N12" s="71"/>
      <c r="O12" s="59"/>
      <c r="P12" s="60"/>
      <c r="Q12" s="74"/>
      <c r="R12" s="56"/>
      <c r="S12" s="57"/>
      <c r="T12" s="71"/>
      <c r="U12" s="59"/>
      <c r="V12" s="55"/>
      <c r="W12" s="60"/>
      <c r="X12" s="56"/>
      <c r="Y12" s="57"/>
      <c r="Z12" s="223" t="s">
        <v>108</v>
      </c>
      <c r="AA12" s="60"/>
      <c r="AB12" s="67" t="s">
        <v>741</v>
      </c>
      <c r="AC12" s="60" t="s">
        <v>730</v>
      </c>
      <c r="AD12" s="56">
        <v>2500</v>
      </c>
      <c r="AE12" s="57"/>
    </row>
    <row r="13" spans="1:31" s="50" customFormat="1" ht="12.75" customHeight="1">
      <c r="A13" s="63"/>
      <c r="B13" s="67"/>
      <c r="C13" s="55"/>
      <c r="D13" s="60"/>
      <c r="E13" s="59"/>
      <c r="F13" s="75"/>
      <c r="G13" s="57"/>
      <c r="H13" s="71"/>
      <c r="I13" s="59"/>
      <c r="J13" s="60"/>
      <c r="K13" s="74"/>
      <c r="L13" s="56"/>
      <c r="M13" s="57"/>
      <c r="N13" s="71"/>
      <c r="O13" s="59"/>
      <c r="P13" s="60"/>
      <c r="Q13" s="74"/>
      <c r="R13" s="56"/>
      <c r="S13" s="57"/>
      <c r="T13" s="71"/>
      <c r="U13" s="59"/>
      <c r="V13" s="55"/>
      <c r="W13" s="60"/>
      <c r="X13" s="56"/>
      <c r="Y13" s="57"/>
      <c r="Z13" s="223" t="s">
        <v>117</v>
      </c>
      <c r="AA13" s="60"/>
      <c r="AB13" s="67" t="s">
        <v>742</v>
      </c>
      <c r="AC13" s="60" t="s">
        <v>730</v>
      </c>
      <c r="AD13" s="56">
        <v>1050</v>
      </c>
      <c r="AE13" s="57"/>
    </row>
    <row r="14" spans="1:31" s="50" customFormat="1" ht="12.75" customHeight="1">
      <c r="A14" s="63"/>
      <c r="B14" s="67"/>
      <c r="C14" s="55"/>
      <c r="D14" s="60"/>
      <c r="E14" s="59"/>
      <c r="F14" s="56"/>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55"/>
      <c r="E29" s="80"/>
      <c r="F29" s="56"/>
      <c r="G29" s="57"/>
      <c r="H29" s="58"/>
      <c r="I29" s="61"/>
      <c r="J29" s="55"/>
      <c r="K29" s="81"/>
      <c r="L29" s="56"/>
      <c r="M29" s="57"/>
      <c r="N29" s="58"/>
      <c r="O29" s="61"/>
      <c r="P29" s="55"/>
      <c r="Q29" s="82"/>
      <c r="R29" s="56"/>
      <c r="S29" s="57"/>
      <c r="T29" s="71"/>
      <c r="U29" s="61"/>
      <c r="V29" s="55"/>
      <c r="W29" s="82"/>
      <c r="X29" s="56"/>
      <c r="Y29" s="57"/>
      <c r="Z29" s="58"/>
      <c r="AA29" s="82"/>
      <c r="AB29" s="59"/>
      <c r="AC29" s="82"/>
      <c r="AD29" s="56"/>
      <c r="AE29" s="57"/>
    </row>
    <row r="30" spans="1:31" s="50" customFormat="1" ht="12.75" customHeight="1">
      <c r="A30" s="63"/>
      <c r="B30" s="52"/>
      <c r="C30" s="61"/>
      <c r="D30" s="55"/>
      <c r="E30" s="80"/>
      <c r="F30" s="56"/>
      <c r="G30" s="57"/>
      <c r="H30" s="58"/>
      <c r="I30" s="61"/>
      <c r="J30" s="55"/>
      <c r="K30" s="81"/>
      <c r="L30" s="56"/>
      <c r="M30" s="57"/>
      <c r="N30" s="58"/>
      <c r="O30" s="61"/>
      <c r="P30" s="55"/>
      <c r="Q30" s="82"/>
      <c r="R30" s="56"/>
      <c r="S30" s="57"/>
      <c r="T30" s="71"/>
      <c r="U30" s="61"/>
      <c r="V30" s="55"/>
      <c r="W30" s="82"/>
      <c r="X30" s="56"/>
      <c r="Y30" s="57"/>
      <c r="Z30" s="58"/>
      <c r="AA30" s="82"/>
      <c r="AB30" s="59"/>
      <c r="AC30" s="82"/>
      <c r="AD30" s="56"/>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55"/>
      <c r="E32" s="80"/>
      <c r="F32" s="56"/>
      <c r="G32" s="57"/>
      <c r="H32" s="71"/>
      <c r="I32" s="59"/>
      <c r="J32" s="55"/>
      <c r="K32" s="81"/>
      <c r="L32" s="56"/>
      <c r="M32" s="57"/>
      <c r="N32" s="71"/>
      <c r="O32" s="59"/>
      <c r="P32" s="55"/>
      <c r="Q32" s="60"/>
      <c r="R32" s="56"/>
      <c r="S32" s="57"/>
      <c r="T32" s="71"/>
      <c r="U32" s="59"/>
      <c r="V32" s="55"/>
      <c r="W32" s="60"/>
      <c r="X32" s="56"/>
      <c r="Y32" s="57"/>
      <c r="Z32" s="58"/>
      <c r="AA32" s="60"/>
      <c r="AB32" s="59"/>
      <c r="AC32" s="60"/>
      <c r="AD32" s="56"/>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71"/>
      <c r="AA33" s="60"/>
      <c r="AB33" s="59"/>
      <c r="AC33" s="60"/>
      <c r="AD33" s="56"/>
      <c r="AE33" s="57"/>
    </row>
    <row r="34" spans="1:31" s="50" customFormat="1" ht="12.75" customHeight="1">
      <c r="A34" s="63"/>
      <c r="B34" s="62"/>
      <c r="C34" s="68"/>
      <c r="D34" s="54"/>
      <c r="E34" s="55"/>
      <c r="F34" s="56"/>
      <c r="G34" s="57"/>
      <c r="H34" s="71"/>
      <c r="I34" s="59"/>
      <c r="J34" s="54"/>
      <c r="K34" s="60"/>
      <c r="L34" s="56"/>
      <c r="M34" s="57"/>
      <c r="N34" s="71"/>
      <c r="O34" s="59"/>
      <c r="P34" s="60"/>
      <c r="Q34" s="74"/>
      <c r="R34" s="56"/>
      <c r="S34" s="57"/>
      <c r="T34" s="71"/>
      <c r="U34" s="59"/>
      <c r="V34" s="55"/>
      <c r="W34" s="60"/>
      <c r="X34" s="56"/>
      <c r="Y34" s="57"/>
      <c r="Z34" s="71"/>
      <c r="AA34" s="60"/>
      <c r="AB34" s="59"/>
      <c r="AC34" s="60"/>
      <c r="AD34" s="56"/>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58"/>
      <c r="AA35" s="82"/>
      <c r="AB35" s="59"/>
      <c r="AC35" s="82"/>
      <c r="AD35" s="56"/>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SUM(F6:F53)</f>
        <v>2200</v>
      </c>
      <c r="G54" s="232">
        <f>SUM(G6:G53)</f>
        <v>0</v>
      </c>
      <c r="H54" s="71"/>
      <c r="I54" s="59"/>
      <c r="J54" s="230" t="s">
        <v>16</v>
      </c>
      <c r="K54" s="81"/>
      <c r="L54" s="231">
        <f>SUM(L6:L53)</f>
        <v>2250</v>
      </c>
      <c r="M54" s="232">
        <f>SUM(M6:M53)</f>
        <v>0</v>
      </c>
      <c r="N54" s="71"/>
      <c r="O54" s="59"/>
      <c r="P54" s="230" t="s">
        <v>16</v>
      </c>
      <c r="Q54" s="60"/>
      <c r="R54" s="231">
        <f>SUM(R6:R53)</f>
        <v>1500</v>
      </c>
      <c r="S54" s="232">
        <f>SUM(S6:S53)</f>
        <v>0</v>
      </c>
      <c r="T54" s="71"/>
      <c r="U54" s="59"/>
      <c r="V54" s="55"/>
      <c r="W54" s="60"/>
      <c r="X54" s="231">
        <f>SUM(X6:X53)</f>
        <v>0</v>
      </c>
      <c r="Y54" s="232">
        <f>SUM(Y6:Y53)</f>
        <v>0</v>
      </c>
      <c r="Z54" s="71"/>
      <c r="AA54" s="60"/>
      <c r="AB54" s="240" t="s">
        <v>16</v>
      </c>
      <c r="AC54" s="60"/>
      <c r="AD54" s="231">
        <f>SUM(AD6:AD53)</f>
        <v>9900</v>
      </c>
      <c r="AE54" s="232">
        <f>SUM(AE6:AE53)</f>
        <v>0</v>
      </c>
    </row>
    <row r="55" spans="1:31" s="50" customFormat="1" ht="12.75" customHeight="1">
      <c r="A55" s="233">
        <v>15850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725</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743</v>
      </c>
      <c r="AB57" s="397"/>
      <c r="AC57" s="397"/>
      <c r="AE57" s="105" t="s">
        <v>4</v>
      </c>
    </row>
    <row r="58" spans="1:29" s="104" customFormat="1" ht="12.75" customHeight="1">
      <c r="A58" s="395" t="s">
        <v>726</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727</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728</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I5:K5"/>
    <mergeCell ref="O4:S4"/>
    <mergeCell ref="O5:Q5"/>
    <mergeCell ref="U5:W5"/>
  </mergeCells>
  <dataValidations count="12">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AE13">
      <formula1>0</formula1>
      <formula2>AD13</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4.xml><?xml version="1.0" encoding="utf-8"?>
<worksheet xmlns="http://schemas.openxmlformats.org/spreadsheetml/2006/main" xmlns:r="http://schemas.openxmlformats.org/officeDocument/2006/relationships">
  <sheetPr codeName="Sheet19"/>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11</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223</v>
      </c>
      <c r="B6" s="214" t="s">
        <v>88</v>
      </c>
      <c r="C6" s="42"/>
      <c r="D6" s="213" t="s">
        <v>746</v>
      </c>
      <c r="E6" s="43" t="s">
        <v>730</v>
      </c>
      <c r="F6" s="44">
        <v>1300</v>
      </c>
      <c r="G6" s="45"/>
      <c r="H6" s="215" t="s">
        <v>90</v>
      </c>
      <c r="I6" s="47"/>
      <c r="J6" s="213" t="s">
        <v>746</v>
      </c>
      <c r="K6" s="48" t="s">
        <v>730</v>
      </c>
      <c r="L6" s="44">
        <v>1100</v>
      </c>
      <c r="M6" s="45"/>
      <c r="N6" s="216" t="s">
        <v>91</v>
      </c>
      <c r="O6" s="47"/>
      <c r="P6" s="213" t="s">
        <v>746</v>
      </c>
      <c r="Q6" s="48" t="s">
        <v>730</v>
      </c>
      <c r="R6" s="44">
        <v>750</v>
      </c>
      <c r="S6" s="45"/>
      <c r="T6" s="215" t="s">
        <v>248</v>
      </c>
      <c r="U6" s="47"/>
      <c r="V6" s="213" t="s">
        <v>746</v>
      </c>
      <c r="W6" s="48" t="s">
        <v>730</v>
      </c>
      <c r="X6" s="44" t="s">
        <v>114</v>
      </c>
      <c r="Y6" s="45"/>
      <c r="Z6" s="215" t="s">
        <v>91</v>
      </c>
      <c r="AA6" s="48"/>
      <c r="AB6" s="262" t="s">
        <v>747</v>
      </c>
      <c r="AC6" s="48" t="s">
        <v>730</v>
      </c>
      <c r="AD6" s="44">
        <v>2200</v>
      </c>
      <c r="AE6" s="45"/>
    </row>
    <row r="7" spans="1:31" s="50" customFormat="1" ht="12.75" customHeight="1">
      <c r="A7" s="380" t="s">
        <v>56</v>
      </c>
      <c r="B7" s="218" t="s">
        <v>95</v>
      </c>
      <c r="C7" s="53"/>
      <c r="D7" s="217" t="s">
        <v>748</v>
      </c>
      <c r="E7" s="55" t="s">
        <v>730</v>
      </c>
      <c r="F7" s="56">
        <v>1300</v>
      </c>
      <c r="G7" s="57"/>
      <c r="H7" s="223" t="s">
        <v>96</v>
      </c>
      <c r="I7" s="59"/>
      <c r="J7" s="222" t="s">
        <v>749</v>
      </c>
      <c r="K7" s="60" t="s">
        <v>730</v>
      </c>
      <c r="L7" s="56">
        <v>900</v>
      </c>
      <c r="M7" s="57"/>
      <c r="N7" s="223" t="s">
        <v>98</v>
      </c>
      <c r="O7" s="59"/>
      <c r="P7" s="222" t="s">
        <v>750</v>
      </c>
      <c r="Q7" s="60" t="s">
        <v>730</v>
      </c>
      <c r="R7" s="56">
        <v>650</v>
      </c>
      <c r="S7" s="57"/>
      <c r="T7" s="223" t="s">
        <v>255</v>
      </c>
      <c r="U7" s="59"/>
      <c r="V7" s="222" t="s">
        <v>751</v>
      </c>
      <c r="W7" s="60" t="s">
        <v>730</v>
      </c>
      <c r="X7" s="56" t="s">
        <v>114</v>
      </c>
      <c r="Y7" s="57"/>
      <c r="Z7" s="223" t="s">
        <v>299</v>
      </c>
      <c r="AA7" s="60"/>
      <c r="AB7" s="67" t="s">
        <v>752</v>
      </c>
      <c r="AC7" s="60" t="s">
        <v>730</v>
      </c>
      <c r="AD7" s="56">
        <v>800</v>
      </c>
      <c r="AE7" s="57"/>
    </row>
    <row r="8" spans="1:31" s="50" customFormat="1" ht="12.75" customHeight="1">
      <c r="A8" s="380"/>
      <c r="B8" s="218" t="s">
        <v>102</v>
      </c>
      <c r="C8" s="61"/>
      <c r="D8" s="222" t="s">
        <v>753</v>
      </c>
      <c r="E8" s="55" t="s">
        <v>730</v>
      </c>
      <c r="F8" s="56">
        <v>550</v>
      </c>
      <c r="G8" s="57"/>
      <c r="H8" s="223" t="s">
        <v>103</v>
      </c>
      <c r="I8" s="59"/>
      <c r="J8" s="222" t="s">
        <v>753</v>
      </c>
      <c r="K8" s="60" t="s">
        <v>730</v>
      </c>
      <c r="L8" s="56">
        <v>750</v>
      </c>
      <c r="M8" s="57"/>
      <c r="N8" s="223" t="s">
        <v>474</v>
      </c>
      <c r="O8" s="59"/>
      <c r="P8" s="222" t="s">
        <v>754</v>
      </c>
      <c r="Q8" s="60" t="s">
        <v>730</v>
      </c>
      <c r="R8" s="56">
        <v>900</v>
      </c>
      <c r="S8" s="57"/>
      <c r="T8" s="223" t="s">
        <v>446</v>
      </c>
      <c r="U8" s="59"/>
      <c r="V8" s="222" t="s">
        <v>754</v>
      </c>
      <c r="W8" s="60" t="s">
        <v>730</v>
      </c>
      <c r="X8" s="56" t="s">
        <v>114</v>
      </c>
      <c r="Y8" s="57"/>
      <c r="Z8" s="223" t="s">
        <v>314</v>
      </c>
      <c r="AA8" s="60"/>
      <c r="AB8" s="67" t="s">
        <v>755</v>
      </c>
      <c r="AC8" s="60" t="s">
        <v>730</v>
      </c>
      <c r="AD8" s="56">
        <v>1900</v>
      </c>
      <c r="AE8" s="57"/>
    </row>
    <row r="9" spans="1:31" s="50" customFormat="1" ht="12.75" customHeight="1">
      <c r="A9" s="380"/>
      <c r="B9" s="218" t="s">
        <v>357</v>
      </c>
      <c r="C9" s="59"/>
      <c r="D9" s="222" t="s">
        <v>756</v>
      </c>
      <c r="E9" s="55" t="s">
        <v>730</v>
      </c>
      <c r="F9" s="56">
        <v>400</v>
      </c>
      <c r="G9" s="57"/>
      <c r="H9" s="223" t="s">
        <v>110</v>
      </c>
      <c r="I9" s="59"/>
      <c r="J9" s="222" t="s">
        <v>756</v>
      </c>
      <c r="K9" s="60" t="s">
        <v>730</v>
      </c>
      <c r="L9" s="56">
        <v>300</v>
      </c>
      <c r="M9" s="57"/>
      <c r="N9" s="223" t="s">
        <v>260</v>
      </c>
      <c r="O9" s="59"/>
      <c r="P9" s="222" t="s">
        <v>751</v>
      </c>
      <c r="Q9" s="60" t="s">
        <v>730</v>
      </c>
      <c r="R9" s="56">
        <v>400</v>
      </c>
      <c r="S9" s="57"/>
      <c r="T9" s="58"/>
      <c r="U9" s="59"/>
      <c r="V9" s="55"/>
      <c r="W9" s="60"/>
      <c r="X9" s="56"/>
      <c r="Y9" s="57"/>
      <c r="Z9" s="223" t="s">
        <v>318</v>
      </c>
      <c r="AA9" s="60"/>
      <c r="AB9" s="67" t="s">
        <v>757</v>
      </c>
      <c r="AC9" s="60" t="s">
        <v>730</v>
      </c>
      <c r="AD9" s="56">
        <v>1300</v>
      </c>
      <c r="AE9" s="57"/>
    </row>
    <row r="10" spans="1:31" s="50" customFormat="1" ht="12.75" customHeight="1">
      <c r="A10" s="211" t="s">
        <v>729</v>
      </c>
      <c r="B10" s="218" t="s">
        <v>275</v>
      </c>
      <c r="C10" s="59"/>
      <c r="D10" s="224" t="s">
        <v>758</v>
      </c>
      <c r="E10" s="55" t="s">
        <v>730</v>
      </c>
      <c r="F10" s="65">
        <v>250</v>
      </c>
      <c r="G10" s="57"/>
      <c r="H10" s="223" t="s">
        <v>119</v>
      </c>
      <c r="I10" s="59"/>
      <c r="J10" s="225" t="s">
        <v>751</v>
      </c>
      <c r="K10" s="60" t="s">
        <v>730</v>
      </c>
      <c r="L10" s="56">
        <v>400</v>
      </c>
      <c r="M10" s="57"/>
      <c r="N10" s="58"/>
      <c r="O10" s="59"/>
      <c r="P10" s="55"/>
      <c r="Q10" s="60"/>
      <c r="R10" s="56"/>
      <c r="S10" s="57"/>
      <c r="T10" s="58"/>
      <c r="U10" s="59"/>
      <c r="V10" s="55"/>
      <c r="W10" s="60"/>
      <c r="X10" s="56"/>
      <c r="Y10" s="57"/>
      <c r="Z10" s="223" t="s">
        <v>323</v>
      </c>
      <c r="AA10" s="60"/>
      <c r="AB10" s="67" t="s">
        <v>759</v>
      </c>
      <c r="AC10" s="60" t="s">
        <v>730</v>
      </c>
      <c r="AD10" s="56">
        <v>2200</v>
      </c>
      <c r="AE10" s="57"/>
    </row>
    <row r="11" spans="1:31" s="50" customFormat="1" ht="12.75" customHeight="1">
      <c r="A11" s="63"/>
      <c r="B11" s="227" t="s">
        <v>678</v>
      </c>
      <c r="C11" s="54"/>
      <c r="D11" s="226" t="s">
        <v>760</v>
      </c>
      <c r="E11" s="68" t="s">
        <v>730</v>
      </c>
      <c r="F11" s="69">
        <v>550</v>
      </c>
      <c r="G11" s="70"/>
      <c r="H11" s="71"/>
      <c r="I11" s="68"/>
      <c r="J11" s="60"/>
      <c r="K11" s="72"/>
      <c r="L11" s="56"/>
      <c r="M11" s="57"/>
      <c r="N11" s="58"/>
      <c r="O11" s="68"/>
      <c r="P11" s="66"/>
      <c r="Q11" s="73"/>
      <c r="R11" s="56"/>
      <c r="S11" s="57"/>
      <c r="T11" s="71"/>
      <c r="U11" s="68"/>
      <c r="V11" s="55"/>
      <c r="W11" s="73"/>
      <c r="X11" s="56"/>
      <c r="Y11" s="57"/>
      <c r="Z11" s="223" t="s">
        <v>330</v>
      </c>
      <c r="AA11" s="73"/>
      <c r="AB11" s="67" t="s">
        <v>761</v>
      </c>
      <c r="AC11" s="73" t="s">
        <v>730</v>
      </c>
      <c r="AD11" s="56">
        <v>1150</v>
      </c>
      <c r="AE11" s="57"/>
    </row>
    <row r="12" spans="1:31" s="50" customFormat="1" ht="12.75" customHeight="1">
      <c r="A12" s="63"/>
      <c r="B12" s="227" t="s">
        <v>108</v>
      </c>
      <c r="C12" s="55"/>
      <c r="D12" s="226" t="s">
        <v>762</v>
      </c>
      <c r="E12" s="59" t="s">
        <v>730</v>
      </c>
      <c r="F12" s="69">
        <v>900</v>
      </c>
      <c r="G12" s="70"/>
      <c r="H12" s="71"/>
      <c r="I12" s="59"/>
      <c r="J12" s="60"/>
      <c r="K12" s="74"/>
      <c r="L12" s="56"/>
      <c r="M12" s="57"/>
      <c r="N12" s="71"/>
      <c r="O12" s="59"/>
      <c r="P12" s="60"/>
      <c r="Q12" s="74"/>
      <c r="R12" s="56"/>
      <c r="S12" s="57"/>
      <c r="T12" s="71"/>
      <c r="U12" s="59"/>
      <c r="V12" s="55"/>
      <c r="W12" s="60"/>
      <c r="X12" s="56"/>
      <c r="Y12" s="57"/>
      <c r="Z12" s="223" t="s">
        <v>328</v>
      </c>
      <c r="AA12" s="60"/>
      <c r="AB12" s="67" t="s">
        <v>763</v>
      </c>
      <c r="AC12" s="60" t="s">
        <v>730</v>
      </c>
      <c r="AD12" s="56">
        <v>2100</v>
      </c>
      <c r="AE12" s="57"/>
    </row>
    <row r="13" spans="1:31" s="50" customFormat="1" ht="12.75" customHeight="1">
      <c r="A13" s="63"/>
      <c r="B13" s="227" t="s">
        <v>117</v>
      </c>
      <c r="C13" s="55"/>
      <c r="D13" s="226" t="s">
        <v>764</v>
      </c>
      <c r="E13" s="59" t="s">
        <v>730</v>
      </c>
      <c r="F13" s="75">
        <v>700</v>
      </c>
      <c r="G13" s="57"/>
      <c r="H13" s="71"/>
      <c r="I13" s="59"/>
      <c r="J13" s="60"/>
      <c r="K13" s="74"/>
      <c r="L13" s="56"/>
      <c r="M13" s="57"/>
      <c r="N13" s="71"/>
      <c r="O13" s="59"/>
      <c r="P13" s="60"/>
      <c r="Q13" s="74"/>
      <c r="R13" s="56"/>
      <c r="S13" s="57"/>
      <c r="T13" s="71"/>
      <c r="U13" s="59"/>
      <c r="V13" s="55"/>
      <c r="W13" s="60"/>
      <c r="X13" s="56"/>
      <c r="Y13" s="57"/>
      <c r="Z13" s="58"/>
      <c r="AA13" s="60"/>
      <c r="AB13" s="59"/>
      <c r="AC13" s="60"/>
      <c r="AD13" s="56"/>
      <c r="AE13" s="57"/>
    </row>
    <row r="14" spans="1:31" s="50" customFormat="1" ht="12.75" customHeight="1">
      <c r="A14" s="63"/>
      <c r="B14" s="67"/>
      <c r="C14" s="55"/>
      <c r="D14" s="60"/>
      <c r="E14" s="59"/>
      <c r="F14" s="56"/>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55"/>
      <c r="E29" s="80"/>
      <c r="F29" s="56"/>
      <c r="G29" s="57"/>
      <c r="H29" s="58"/>
      <c r="I29" s="61"/>
      <c r="J29" s="55"/>
      <c r="K29" s="81"/>
      <c r="L29" s="56"/>
      <c r="M29" s="57"/>
      <c r="N29" s="58"/>
      <c r="O29" s="61"/>
      <c r="P29" s="55"/>
      <c r="Q29" s="82"/>
      <c r="R29" s="56"/>
      <c r="S29" s="57"/>
      <c r="T29" s="71"/>
      <c r="U29" s="61"/>
      <c r="V29" s="55"/>
      <c r="W29" s="82"/>
      <c r="X29" s="56"/>
      <c r="Y29" s="57"/>
      <c r="Z29" s="58"/>
      <c r="AA29" s="82"/>
      <c r="AB29" s="59"/>
      <c r="AC29" s="82"/>
      <c r="AD29" s="56"/>
      <c r="AE29" s="57"/>
    </row>
    <row r="30" spans="1:31" s="50" customFormat="1" ht="12.75" customHeight="1">
      <c r="A30" s="63"/>
      <c r="B30" s="52"/>
      <c r="C30" s="61"/>
      <c r="D30" s="55"/>
      <c r="E30" s="80"/>
      <c r="F30" s="56"/>
      <c r="G30" s="57"/>
      <c r="H30" s="58"/>
      <c r="I30" s="61"/>
      <c r="J30" s="55"/>
      <c r="K30" s="81"/>
      <c r="L30" s="56"/>
      <c r="M30" s="57"/>
      <c r="N30" s="58"/>
      <c r="O30" s="61"/>
      <c r="P30" s="55"/>
      <c r="Q30" s="82"/>
      <c r="R30" s="56"/>
      <c r="S30" s="57"/>
      <c r="T30" s="71"/>
      <c r="U30" s="61"/>
      <c r="V30" s="55"/>
      <c r="W30" s="82"/>
      <c r="X30" s="56"/>
      <c r="Y30" s="57"/>
      <c r="Z30" s="58"/>
      <c r="AA30" s="82"/>
      <c r="AB30" s="59"/>
      <c r="AC30" s="82"/>
      <c r="AD30" s="56"/>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55"/>
      <c r="E32" s="80"/>
      <c r="F32" s="56"/>
      <c r="G32" s="57"/>
      <c r="H32" s="71"/>
      <c r="I32" s="59"/>
      <c r="J32" s="55"/>
      <c r="K32" s="81"/>
      <c r="L32" s="56"/>
      <c r="M32" s="57"/>
      <c r="N32" s="71"/>
      <c r="O32" s="59"/>
      <c r="P32" s="55"/>
      <c r="Q32" s="60"/>
      <c r="R32" s="56"/>
      <c r="S32" s="57"/>
      <c r="T32" s="71"/>
      <c r="U32" s="59"/>
      <c r="V32" s="55"/>
      <c r="W32" s="60"/>
      <c r="X32" s="56"/>
      <c r="Y32" s="57"/>
      <c r="Z32" s="58"/>
      <c r="AA32" s="60"/>
      <c r="AB32" s="59"/>
      <c r="AC32" s="60"/>
      <c r="AD32" s="56"/>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71"/>
      <c r="AA33" s="60"/>
      <c r="AB33" s="59"/>
      <c r="AC33" s="60"/>
      <c r="AD33" s="56"/>
      <c r="AE33" s="57"/>
    </row>
    <row r="34" spans="1:31" s="50" customFormat="1" ht="12.75" customHeight="1">
      <c r="A34" s="63"/>
      <c r="B34" s="62"/>
      <c r="C34" s="68"/>
      <c r="D34" s="54"/>
      <c r="E34" s="55"/>
      <c r="F34" s="56"/>
      <c r="G34" s="57"/>
      <c r="H34" s="71"/>
      <c r="I34" s="59"/>
      <c r="J34" s="54"/>
      <c r="K34" s="60"/>
      <c r="L34" s="56"/>
      <c r="M34" s="57"/>
      <c r="N34" s="71"/>
      <c r="O34" s="59"/>
      <c r="P34" s="60"/>
      <c r="Q34" s="74"/>
      <c r="R34" s="56"/>
      <c r="S34" s="57"/>
      <c r="T34" s="71"/>
      <c r="U34" s="59"/>
      <c r="V34" s="55"/>
      <c r="W34" s="60"/>
      <c r="X34" s="56"/>
      <c r="Y34" s="57"/>
      <c r="Z34" s="71"/>
      <c r="AA34" s="60"/>
      <c r="AB34" s="59"/>
      <c r="AC34" s="60"/>
      <c r="AD34" s="56"/>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58"/>
      <c r="AA35" s="82"/>
      <c r="AB35" s="59"/>
      <c r="AC35" s="82"/>
      <c r="AD35" s="56"/>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SUM(F6:F53)</f>
        <v>5950</v>
      </c>
      <c r="G54" s="232">
        <f>SUM(G6:G53)</f>
        <v>0</v>
      </c>
      <c r="H54" s="71"/>
      <c r="I54" s="59"/>
      <c r="J54" s="230" t="s">
        <v>16</v>
      </c>
      <c r="K54" s="81"/>
      <c r="L54" s="231">
        <f>SUM(L6:L53)</f>
        <v>3450</v>
      </c>
      <c r="M54" s="232">
        <f>SUM(M6:M53)</f>
        <v>0</v>
      </c>
      <c r="N54" s="71"/>
      <c r="O54" s="59"/>
      <c r="P54" s="230" t="s">
        <v>16</v>
      </c>
      <c r="Q54" s="60"/>
      <c r="R54" s="231">
        <f>SUM(R6:R53)</f>
        <v>2700</v>
      </c>
      <c r="S54" s="232">
        <f>SUM(S6:S53)</f>
        <v>0</v>
      </c>
      <c r="T54" s="71"/>
      <c r="U54" s="59"/>
      <c r="V54" s="55"/>
      <c r="W54" s="60"/>
      <c r="X54" s="231">
        <f>SUM(X6:X53)</f>
        <v>0</v>
      </c>
      <c r="Y54" s="232">
        <f>SUM(Y6:Y53)</f>
        <v>0</v>
      </c>
      <c r="Z54" s="71"/>
      <c r="AA54" s="60"/>
      <c r="AB54" s="240" t="s">
        <v>16</v>
      </c>
      <c r="AC54" s="60"/>
      <c r="AD54" s="231">
        <f>SUM(AD6:AD53)</f>
        <v>11650</v>
      </c>
      <c r="AE54" s="232">
        <f>SUM(AE6:AE53)</f>
        <v>0</v>
      </c>
    </row>
    <row r="55" spans="1:31" s="50" customFormat="1" ht="12.75" customHeight="1">
      <c r="A55" s="233">
        <v>23750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744</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765</v>
      </c>
      <c r="AB57" s="397"/>
      <c r="AC57" s="397"/>
      <c r="AE57" s="105" t="s">
        <v>4</v>
      </c>
    </row>
    <row r="58" spans="1:29" s="104" customFormat="1" ht="12.75" customHeight="1">
      <c r="A58" s="395" t="s">
        <v>745</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727</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728</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I5:K5"/>
    <mergeCell ref="O4:S4"/>
    <mergeCell ref="O5:Q5"/>
    <mergeCell ref="U5:W5"/>
  </mergeCells>
  <dataValidations count="24">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S9">
      <formula1>0</formula1>
      <formula2>R9</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M10">
      <formula1>0</formula1>
      <formula2>L10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G12">
      <formula1>0</formula1>
      <formula2>F12</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G13">
      <formula1>0</formula1>
      <formula2>F13</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5.xml><?xml version="1.0" encoding="utf-8"?>
<worksheet xmlns="http://schemas.openxmlformats.org/spreadsheetml/2006/main" xmlns:r="http://schemas.openxmlformats.org/officeDocument/2006/relationships">
  <sheetPr codeName="Sheet20"/>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$G$41+$M$41+$S$41+$Y$41+$AE$41+$G$54+$M$54+$S$54+$Y$54+$AE$54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12</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201</v>
      </c>
      <c r="B6" s="214" t="s">
        <v>296</v>
      </c>
      <c r="C6" s="42"/>
      <c r="D6" s="213" t="s">
        <v>770</v>
      </c>
      <c r="E6" s="43"/>
      <c r="F6" s="44" t="s">
        <v>114</v>
      </c>
      <c r="G6" s="45"/>
      <c r="H6" s="215" t="s">
        <v>338</v>
      </c>
      <c r="I6" s="47"/>
      <c r="J6" s="213" t="s">
        <v>771</v>
      </c>
      <c r="K6" s="48"/>
      <c r="L6" s="44">
        <v>3250</v>
      </c>
      <c r="M6" s="45"/>
      <c r="N6" s="216" t="s">
        <v>435</v>
      </c>
      <c r="O6" s="47"/>
      <c r="P6" s="213" t="s">
        <v>772</v>
      </c>
      <c r="Q6" s="48"/>
      <c r="R6" s="44">
        <v>2350</v>
      </c>
      <c r="S6" s="45"/>
      <c r="T6" s="215" t="s">
        <v>93</v>
      </c>
      <c r="U6" s="47"/>
      <c r="V6" s="213" t="s">
        <v>773</v>
      </c>
      <c r="W6" s="48"/>
      <c r="X6" s="44" t="s">
        <v>114</v>
      </c>
      <c r="Y6" s="45"/>
      <c r="Z6" s="215" t="s">
        <v>91</v>
      </c>
      <c r="AA6" s="48"/>
      <c r="AB6" s="262" t="s">
        <v>774</v>
      </c>
      <c r="AC6" s="48"/>
      <c r="AD6" s="44">
        <v>2400</v>
      </c>
      <c r="AE6" s="45"/>
    </row>
    <row r="7" spans="1:31" s="50" customFormat="1" ht="12.75" customHeight="1">
      <c r="A7" s="380" t="s">
        <v>35</v>
      </c>
      <c r="B7" s="218" t="s">
        <v>95</v>
      </c>
      <c r="C7" s="53"/>
      <c r="D7" s="217" t="s">
        <v>775</v>
      </c>
      <c r="E7" s="55"/>
      <c r="F7" s="56">
        <v>9450</v>
      </c>
      <c r="G7" s="57"/>
      <c r="H7" s="223" t="s">
        <v>518</v>
      </c>
      <c r="I7" s="59"/>
      <c r="J7" s="222" t="s">
        <v>776</v>
      </c>
      <c r="K7" s="60"/>
      <c r="L7" s="56">
        <v>8100</v>
      </c>
      <c r="M7" s="57"/>
      <c r="N7" s="223" t="s">
        <v>440</v>
      </c>
      <c r="O7" s="59"/>
      <c r="P7" s="222" t="s">
        <v>777</v>
      </c>
      <c r="Q7" s="60"/>
      <c r="R7" s="56">
        <v>4500</v>
      </c>
      <c r="S7" s="57"/>
      <c r="T7" s="58"/>
      <c r="U7" s="59"/>
      <c r="V7" s="55"/>
      <c r="W7" s="60"/>
      <c r="X7" s="56"/>
      <c r="Y7" s="57"/>
      <c r="Z7" s="223" t="s">
        <v>98</v>
      </c>
      <c r="AA7" s="60"/>
      <c r="AB7" s="67" t="s">
        <v>778</v>
      </c>
      <c r="AC7" s="60"/>
      <c r="AD7" s="56">
        <v>2700</v>
      </c>
      <c r="AE7" s="57"/>
    </row>
    <row r="8" spans="1:31" s="50" customFormat="1" ht="12.75" customHeight="1">
      <c r="A8" s="380"/>
      <c r="B8" s="218" t="s">
        <v>306</v>
      </c>
      <c r="C8" s="61"/>
      <c r="D8" s="222" t="s">
        <v>779</v>
      </c>
      <c r="E8" s="55"/>
      <c r="F8" s="56">
        <v>2800</v>
      </c>
      <c r="G8" s="57"/>
      <c r="H8" s="223" t="s">
        <v>343</v>
      </c>
      <c r="I8" s="59"/>
      <c r="J8" s="222" t="s">
        <v>780</v>
      </c>
      <c r="K8" s="60"/>
      <c r="L8" s="56">
        <v>3700</v>
      </c>
      <c r="M8" s="57"/>
      <c r="N8" s="223" t="s">
        <v>520</v>
      </c>
      <c r="O8" s="59"/>
      <c r="P8" s="222" t="s">
        <v>781</v>
      </c>
      <c r="Q8" s="60"/>
      <c r="R8" s="56">
        <v>1100</v>
      </c>
      <c r="S8" s="57"/>
      <c r="T8" s="58"/>
      <c r="U8" s="59"/>
      <c r="V8" s="55"/>
      <c r="W8" s="60"/>
      <c r="X8" s="56"/>
      <c r="Y8" s="57"/>
      <c r="Z8" s="223" t="s">
        <v>474</v>
      </c>
      <c r="AA8" s="60"/>
      <c r="AB8" s="67" t="s">
        <v>782</v>
      </c>
      <c r="AC8" s="60"/>
      <c r="AD8" s="56">
        <v>3300</v>
      </c>
      <c r="AE8" s="57"/>
    </row>
    <row r="9" spans="1:31" s="50" customFormat="1" ht="12.75" customHeight="1">
      <c r="A9" s="380"/>
      <c r="B9" s="218" t="s">
        <v>311</v>
      </c>
      <c r="C9" s="59"/>
      <c r="D9" s="222" t="s">
        <v>781</v>
      </c>
      <c r="E9" s="55"/>
      <c r="F9" s="56">
        <v>4100</v>
      </c>
      <c r="G9" s="57"/>
      <c r="H9" s="223" t="s">
        <v>349</v>
      </c>
      <c r="I9" s="59"/>
      <c r="J9" s="222" t="s">
        <v>783</v>
      </c>
      <c r="K9" s="60"/>
      <c r="L9" s="56">
        <v>2200</v>
      </c>
      <c r="M9" s="57"/>
      <c r="N9" s="223" t="s">
        <v>564</v>
      </c>
      <c r="O9" s="59"/>
      <c r="P9" s="222" t="s">
        <v>784</v>
      </c>
      <c r="Q9" s="60"/>
      <c r="R9" s="56">
        <v>1350</v>
      </c>
      <c r="S9" s="57"/>
      <c r="T9" s="58"/>
      <c r="U9" s="59"/>
      <c r="V9" s="55"/>
      <c r="W9" s="60"/>
      <c r="X9" s="56"/>
      <c r="Y9" s="57"/>
      <c r="Z9" s="223" t="s">
        <v>260</v>
      </c>
      <c r="AA9" s="60"/>
      <c r="AB9" s="67" t="s">
        <v>785</v>
      </c>
      <c r="AC9" s="60"/>
      <c r="AD9" s="56">
        <v>2600</v>
      </c>
      <c r="AE9" s="57"/>
    </row>
    <row r="10" spans="1:31" s="50" customFormat="1" ht="12.75" customHeight="1">
      <c r="A10" s="380"/>
      <c r="B10" s="218" t="s">
        <v>315</v>
      </c>
      <c r="C10" s="59"/>
      <c r="D10" s="224" t="s">
        <v>784</v>
      </c>
      <c r="E10" s="55"/>
      <c r="F10" s="65" t="s">
        <v>114</v>
      </c>
      <c r="G10" s="57"/>
      <c r="H10" s="223" t="s">
        <v>786</v>
      </c>
      <c r="I10" s="59"/>
      <c r="J10" s="225" t="s">
        <v>787</v>
      </c>
      <c r="K10" s="60"/>
      <c r="L10" s="56">
        <v>1600</v>
      </c>
      <c r="M10" s="57"/>
      <c r="N10" s="223" t="s">
        <v>567</v>
      </c>
      <c r="O10" s="59"/>
      <c r="P10" s="222" t="s">
        <v>788</v>
      </c>
      <c r="Q10" s="60"/>
      <c r="R10" s="56">
        <v>1600</v>
      </c>
      <c r="S10" s="57"/>
      <c r="T10" s="58"/>
      <c r="U10" s="59"/>
      <c r="V10" s="55"/>
      <c r="W10" s="60"/>
      <c r="X10" s="56"/>
      <c r="Y10" s="57"/>
      <c r="Z10" s="223" t="s">
        <v>104</v>
      </c>
      <c r="AA10" s="60"/>
      <c r="AB10" s="67" t="s">
        <v>789</v>
      </c>
      <c r="AC10" s="60"/>
      <c r="AD10" s="56">
        <v>6500</v>
      </c>
      <c r="AE10" s="57"/>
    </row>
    <row r="11" spans="1:31" s="50" customFormat="1" ht="12.75" customHeight="1">
      <c r="A11" s="380"/>
      <c r="B11" s="227" t="s">
        <v>790</v>
      </c>
      <c r="C11" s="54"/>
      <c r="D11" s="226" t="s">
        <v>791</v>
      </c>
      <c r="E11" s="68"/>
      <c r="F11" s="69" t="s">
        <v>114</v>
      </c>
      <c r="G11" s="70"/>
      <c r="H11" s="223" t="s">
        <v>361</v>
      </c>
      <c r="I11" s="68"/>
      <c r="J11" s="226" t="s">
        <v>792</v>
      </c>
      <c r="K11" s="72"/>
      <c r="L11" s="56">
        <v>6400</v>
      </c>
      <c r="M11" s="57"/>
      <c r="N11" s="223" t="s">
        <v>272</v>
      </c>
      <c r="O11" s="68"/>
      <c r="P11" s="225" t="s">
        <v>793</v>
      </c>
      <c r="Q11" s="73"/>
      <c r="R11" s="56" t="s">
        <v>114</v>
      </c>
      <c r="S11" s="57"/>
      <c r="T11" s="71"/>
      <c r="U11" s="68"/>
      <c r="V11" s="55"/>
      <c r="W11" s="73"/>
      <c r="X11" s="56"/>
      <c r="Y11" s="57"/>
      <c r="Z11" s="223" t="s">
        <v>112</v>
      </c>
      <c r="AA11" s="73"/>
      <c r="AB11" s="67" t="s">
        <v>794</v>
      </c>
      <c r="AC11" s="73"/>
      <c r="AD11" s="56">
        <v>3250</v>
      </c>
      <c r="AE11" s="57"/>
    </row>
    <row r="12" spans="1:31" s="50" customFormat="1" ht="12.75" customHeight="1">
      <c r="A12" s="380"/>
      <c r="B12" s="227" t="s">
        <v>373</v>
      </c>
      <c r="C12" s="55"/>
      <c r="D12" s="226" t="s">
        <v>770</v>
      </c>
      <c r="E12" s="59"/>
      <c r="F12" s="69">
        <v>7800</v>
      </c>
      <c r="G12" s="70"/>
      <c r="H12" s="223" t="s">
        <v>366</v>
      </c>
      <c r="I12" s="59"/>
      <c r="J12" s="226" t="s">
        <v>795</v>
      </c>
      <c r="K12" s="74"/>
      <c r="L12" s="56">
        <v>2850</v>
      </c>
      <c r="M12" s="57"/>
      <c r="N12" s="223" t="s">
        <v>529</v>
      </c>
      <c r="O12" s="59"/>
      <c r="P12" s="226" t="s">
        <v>795</v>
      </c>
      <c r="Q12" s="74"/>
      <c r="R12" s="56">
        <v>1600</v>
      </c>
      <c r="S12" s="57"/>
      <c r="T12" s="71"/>
      <c r="U12" s="59"/>
      <c r="V12" s="55"/>
      <c r="W12" s="60"/>
      <c r="X12" s="56"/>
      <c r="Y12" s="57"/>
      <c r="Z12" s="223" t="s">
        <v>121</v>
      </c>
      <c r="AA12" s="60"/>
      <c r="AB12" s="67" t="s">
        <v>796</v>
      </c>
      <c r="AC12" s="60"/>
      <c r="AD12" s="56">
        <v>2350</v>
      </c>
      <c r="AE12" s="57"/>
    </row>
    <row r="13" spans="1:31" s="50" customFormat="1" ht="12.75" customHeight="1">
      <c r="A13" s="380"/>
      <c r="B13" s="227" t="s">
        <v>378</v>
      </c>
      <c r="C13" s="55"/>
      <c r="D13" s="226" t="s">
        <v>797</v>
      </c>
      <c r="E13" s="59"/>
      <c r="F13" s="75" t="s">
        <v>114</v>
      </c>
      <c r="G13" s="57"/>
      <c r="H13" s="223" t="s">
        <v>325</v>
      </c>
      <c r="I13" s="59"/>
      <c r="J13" s="226" t="s">
        <v>798</v>
      </c>
      <c r="K13" s="74"/>
      <c r="L13" s="56">
        <v>2400</v>
      </c>
      <c r="M13" s="57"/>
      <c r="N13" s="223" t="s">
        <v>579</v>
      </c>
      <c r="O13" s="59"/>
      <c r="P13" s="226" t="s">
        <v>799</v>
      </c>
      <c r="Q13" s="74"/>
      <c r="R13" s="56">
        <v>2350</v>
      </c>
      <c r="S13" s="57"/>
      <c r="T13" s="71"/>
      <c r="U13" s="59"/>
      <c r="V13" s="55"/>
      <c r="W13" s="60"/>
      <c r="X13" s="56"/>
      <c r="Y13" s="57"/>
      <c r="Z13" s="223" t="s">
        <v>128</v>
      </c>
      <c r="AA13" s="60"/>
      <c r="AB13" s="67" t="s">
        <v>800</v>
      </c>
      <c r="AC13" s="60"/>
      <c r="AD13" s="56">
        <v>2650</v>
      </c>
      <c r="AE13" s="57"/>
    </row>
    <row r="14" spans="1:31" s="50" customFormat="1" ht="12.75" customHeight="1">
      <c r="A14" s="211" t="s">
        <v>769</v>
      </c>
      <c r="B14" s="227" t="s">
        <v>381</v>
      </c>
      <c r="C14" s="55"/>
      <c r="D14" s="226" t="s">
        <v>801</v>
      </c>
      <c r="E14" s="59"/>
      <c r="F14" s="56" t="s">
        <v>114</v>
      </c>
      <c r="G14" s="57"/>
      <c r="H14" s="223" t="s">
        <v>375</v>
      </c>
      <c r="I14" s="59"/>
      <c r="J14" s="226" t="s">
        <v>802</v>
      </c>
      <c r="K14" s="74"/>
      <c r="L14" s="56">
        <v>3100</v>
      </c>
      <c r="M14" s="57"/>
      <c r="N14" s="223" t="s">
        <v>585</v>
      </c>
      <c r="O14" s="59"/>
      <c r="P14" s="226" t="s">
        <v>802</v>
      </c>
      <c r="Q14" s="74"/>
      <c r="R14" s="56">
        <v>1450</v>
      </c>
      <c r="S14" s="57"/>
      <c r="T14" s="71"/>
      <c r="U14" s="59"/>
      <c r="V14" s="55"/>
      <c r="W14" s="60"/>
      <c r="X14" s="56"/>
      <c r="Y14" s="57"/>
      <c r="Z14" s="223" t="s">
        <v>135</v>
      </c>
      <c r="AA14" s="60"/>
      <c r="AB14" s="67" t="s">
        <v>803</v>
      </c>
      <c r="AC14" s="60"/>
      <c r="AD14" s="56">
        <v>4200</v>
      </c>
      <c r="AE14" s="57"/>
    </row>
    <row r="15" spans="1:31" s="50" customFormat="1" ht="12.75" customHeight="1">
      <c r="A15" s="63"/>
      <c r="B15" s="227" t="s">
        <v>385</v>
      </c>
      <c r="C15" s="55"/>
      <c r="D15" s="226" t="s">
        <v>788</v>
      </c>
      <c r="E15" s="59"/>
      <c r="F15" s="56">
        <v>2900</v>
      </c>
      <c r="G15" s="57"/>
      <c r="H15" s="223" t="s">
        <v>550</v>
      </c>
      <c r="I15" s="59"/>
      <c r="J15" s="226" t="s">
        <v>804</v>
      </c>
      <c r="K15" s="74"/>
      <c r="L15" s="56">
        <v>1900</v>
      </c>
      <c r="M15" s="57"/>
      <c r="N15" s="223" t="s">
        <v>805</v>
      </c>
      <c r="O15" s="59"/>
      <c r="P15" s="226" t="s">
        <v>806</v>
      </c>
      <c r="Q15" s="74"/>
      <c r="R15" s="56">
        <v>1200</v>
      </c>
      <c r="S15" s="57"/>
      <c r="T15" s="71"/>
      <c r="U15" s="59"/>
      <c r="V15" s="55"/>
      <c r="W15" s="60"/>
      <c r="X15" s="56"/>
      <c r="Y15" s="57"/>
      <c r="Z15" s="223" t="s">
        <v>143</v>
      </c>
      <c r="AA15" s="60"/>
      <c r="AB15" s="67" t="s">
        <v>807</v>
      </c>
      <c r="AC15" s="60"/>
      <c r="AD15" s="56">
        <v>5600</v>
      </c>
      <c r="AE15" s="57"/>
    </row>
    <row r="16" spans="1:31" s="50" customFormat="1" ht="12.75" customHeight="1">
      <c r="A16" s="63"/>
      <c r="B16" s="227" t="s">
        <v>390</v>
      </c>
      <c r="C16" s="55"/>
      <c r="D16" s="226" t="s">
        <v>795</v>
      </c>
      <c r="E16" s="59"/>
      <c r="F16" s="56">
        <v>4000</v>
      </c>
      <c r="G16" s="57"/>
      <c r="H16" s="223" t="s">
        <v>379</v>
      </c>
      <c r="I16" s="59"/>
      <c r="J16" s="226" t="s">
        <v>808</v>
      </c>
      <c r="K16" s="74"/>
      <c r="L16" s="56">
        <v>2150</v>
      </c>
      <c r="M16" s="57"/>
      <c r="N16" s="223" t="s">
        <v>388</v>
      </c>
      <c r="O16" s="59"/>
      <c r="P16" s="226" t="s">
        <v>809</v>
      </c>
      <c r="Q16" s="74"/>
      <c r="R16" s="56" t="s">
        <v>114</v>
      </c>
      <c r="S16" s="57"/>
      <c r="T16" s="71"/>
      <c r="U16" s="59"/>
      <c r="V16" s="55"/>
      <c r="W16" s="60"/>
      <c r="X16" s="56"/>
      <c r="Y16" s="57"/>
      <c r="Z16" s="223" t="s">
        <v>151</v>
      </c>
      <c r="AA16" s="60"/>
      <c r="AB16" s="67" t="s">
        <v>810</v>
      </c>
      <c r="AC16" s="60"/>
      <c r="AD16" s="56" t="s">
        <v>114</v>
      </c>
      <c r="AE16" s="57"/>
    </row>
    <row r="17" spans="1:31" s="50" customFormat="1" ht="12.75" customHeight="1">
      <c r="A17" s="63"/>
      <c r="B17" s="227" t="s">
        <v>394</v>
      </c>
      <c r="C17" s="55"/>
      <c r="D17" s="226" t="s">
        <v>798</v>
      </c>
      <c r="E17" s="76"/>
      <c r="F17" s="56">
        <v>3550</v>
      </c>
      <c r="G17" s="57"/>
      <c r="H17" s="223" t="s">
        <v>383</v>
      </c>
      <c r="I17" s="76"/>
      <c r="J17" s="226" t="s">
        <v>770</v>
      </c>
      <c r="K17" s="77"/>
      <c r="L17" s="56">
        <v>2250</v>
      </c>
      <c r="M17" s="57"/>
      <c r="N17" s="223" t="s">
        <v>811</v>
      </c>
      <c r="O17" s="76"/>
      <c r="P17" s="226" t="s">
        <v>812</v>
      </c>
      <c r="Q17" s="77"/>
      <c r="R17" s="56">
        <v>1000</v>
      </c>
      <c r="S17" s="57"/>
      <c r="T17" s="71"/>
      <c r="U17" s="76"/>
      <c r="V17" s="55"/>
      <c r="W17" s="78"/>
      <c r="X17" s="56"/>
      <c r="Y17" s="57"/>
      <c r="Z17" s="223" t="s">
        <v>159</v>
      </c>
      <c r="AA17" s="78"/>
      <c r="AB17" s="67" t="s">
        <v>813</v>
      </c>
      <c r="AC17" s="78"/>
      <c r="AD17" s="56">
        <v>3500</v>
      </c>
      <c r="AE17" s="57"/>
    </row>
    <row r="18" spans="1:31" s="50" customFormat="1" ht="12.75" customHeight="1">
      <c r="A18" s="63"/>
      <c r="B18" s="218" t="s">
        <v>400</v>
      </c>
      <c r="C18" s="68"/>
      <c r="D18" s="217" t="s">
        <v>814</v>
      </c>
      <c r="E18" s="55"/>
      <c r="F18" s="56">
        <v>5400</v>
      </c>
      <c r="G18" s="57"/>
      <c r="H18" s="223" t="s">
        <v>386</v>
      </c>
      <c r="I18" s="59"/>
      <c r="J18" s="217" t="s">
        <v>815</v>
      </c>
      <c r="K18" s="60"/>
      <c r="L18" s="56">
        <v>2700</v>
      </c>
      <c r="M18" s="57"/>
      <c r="N18" s="223" t="s">
        <v>816</v>
      </c>
      <c r="O18" s="59"/>
      <c r="P18" s="226" t="s">
        <v>817</v>
      </c>
      <c r="Q18" s="74"/>
      <c r="R18" s="56">
        <v>200</v>
      </c>
      <c r="S18" s="57"/>
      <c r="T18" s="71"/>
      <c r="U18" s="59"/>
      <c r="V18" s="55"/>
      <c r="W18" s="60"/>
      <c r="X18" s="56"/>
      <c r="Y18" s="57"/>
      <c r="Z18" s="223" t="s">
        <v>167</v>
      </c>
      <c r="AA18" s="60"/>
      <c r="AB18" s="67" t="s">
        <v>798</v>
      </c>
      <c r="AC18" s="60"/>
      <c r="AD18" s="56">
        <v>3550</v>
      </c>
      <c r="AE18" s="57"/>
    </row>
    <row r="19" spans="1:31" s="50" customFormat="1" ht="12.75" customHeight="1">
      <c r="A19" s="63"/>
      <c r="B19" s="218" t="s">
        <v>818</v>
      </c>
      <c r="C19" s="59"/>
      <c r="D19" s="222" t="s">
        <v>802</v>
      </c>
      <c r="E19" s="55"/>
      <c r="F19" s="56">
        <v>3650</v>
      </c>
      <c r="G19" s="57"/>
      <c r="H19" s="223" t="s">
        <v>291</v>
      </c>
      <c r="I19" s="59"/>
      <c r="J19" s="222" t="s">
        <v>817</v>
      </c>
      <c r="K19" s="60"/>
      <c r="L19" s="56">
        <v>600</v>
      </c>
      <c r="M19" s="57"/>
      <c r="N19" s="223" t="s">
        <v>180</v>
      </c>
      <c r="O19" s="59"/>
      <c r="P19" s="217" t="s">
        <v>819</v>
      </c>
      <c r="Q19" s="60"/>
      <c r="R19" s="56">
        <v>1950</v>
      </c>
      <c r="S19" s="57"/>
      <c r="T19" s="71"/>
      <c r="U19" s="59"/>
      <c r="V19" s="55"/>
      <c r="W19" s="60"/>
      <c r="X19" s="56"/>
      <c r="Y19" s="57"/>
      <c r="Z19" s="223" t="s">
        <v>174</v>
      </c>
      <c r="AA19" s="60"/>
      <c r="AB19" s="67" t="s">
        <v>820</v>
      </c>
      <c r="AC19" s="60"/>
      <c r="AD19" s="56">
        <v>3000</v>
      </c>
      <c r="AE19" s="57"/>
    </row>
    <row r="20" spans="1:31" s="50" customFormat="1" ht="12.75" customHeight="1">
      <c r="A20" s="79"/>
      <c r="B20" s="218" t="s">
        <v>821</v>
      </c>
      <c r="C20" s="68"/>
      <c r="D20" s="217" t="s">
        <v>822</v>
      </c>
      <c r="E20" s="55"/>
      <c r="F20" s="56" t="s">
        <v>114</v>
      </c>
      <c r="G20" s="57"/>
      <c r="H20" s="223" t="s">
        <v>823</v>
      </c>
      <c r="I20" s="59"/>
      <c r="J20" s="217" t="s">
        <v>784</v>
      </c>
      <c r="K20" s="60"/>
      <c r="L20" s="56">
        <v>1350</v>
      </c>
      <c r="M20" s="57"/>
      <c r="N20" s="223" t="s">
        <v>824</v>
      </c>
      <c r="O20" s="59"/>
      <c r="P20" s="226" t="s">
        <v>825</v>
      </c>
      <c r="Q20" s="74"/>
      <c r="R20" s="56">
        <v>100</v>
      </c>
      <c r="S20" s="57"/>
      <c r="T20" s="71"/>
      <c r="U20" s="59"/>
      <c r="V20" s="55"/>
      <c r="W20" s="60"/>
      <c r="X20" s="56"/>
      <c r="Y20" s="57"/>
      <c r="Z20" s="223" t="s">
        <v>180</v>
      </c>
      <c r="AA20" s="60"/>
      <c r="AB20" s="67" t="s">
        <v>826</v>
      </c>
      <c r="AC20" s="60"/>
      <c r="AD20" s="56">
        <v>3300</v>
      </c>
      <c r="AE20" s="57"/>
    </row>
    <row r="21" spans="1:31" s="50" customFormat="1" ht="12.75" customHeight="1">
      <c r="A21" s="63"/>
      <c r="B21" s="218" t="s">
        <v>827</v>
      </c>
      <c r="C21" s="68"/>
      <c r="D21" s="217" t="s">
        <v>804</v>
      </c>
      <c r="E21" s="55"/>
      <c r="F21" s="56" t="s">
        <v>114</v>
      </c>
      <c r="G21" s="57"/>
      <c r="H21" s="223" t="s">
        <v>828</v>
      </c>
      <c r="I21" s="59"/>
      <c r="J21" s="217" t="s">
        <v>829</v>
      </c>
      <c r="K21" s="60"/>
      <c r="L21" s="56" t="s">
        <v>114</v>
      </c>
      <c r="M21" s="57"/>
      <c r="N21" s="71"/>
      <c r="O21" s="59"/>
      <c r="P21" s="60"/>
      <c r="Q21" s="74"/>
      <c r="R21" s="56"/>
      <c r="S21" s="57"/>
      <c r="T21" s="71"/>
      <c r="U21" s="59"/>
      <c r="V21" s="55"/>
      <c r="W21" s="60"/>
      <c r="X21" s="56"/>
      <c r="Y21" s="57"/>
      <c r="Z21" s="223" t="s">
        <v>188</v>
      </c>
      <c r="AA21" s="60"/>
      <c r="AB21" s="67" t="s">
        <v>808</v>
      </c>
      <c r="AC21" s="60"/>
      <c r="AD21" s="56">
        <v>2050</v>
      </c>
      <c r="AE21" s="57"/>
    </row>
    <row r="22" spans="1:31" s="50" customFormat="1" ht="12.75" customHeight="1">
      <c r="A22" s="51"/>
      <c r="B22" s="218" t="s">
        <v>163</v>
      </c>
      <c r="C22" s="61"/>
      <c r="D22" s="222" t="s">
        <v>830</v>
      </c>
      <c r="E22" s="80"/>
      <c r="F22" s="56">
        <v>3700</v>
      </c>
      <c r="G22" s="57"/>
      <c r="H22" s="223" t="s">
        <v>186</v>
      </c>
      <c r="I22" s="61"/>
      <c r="J22" s="222" t="s">
        <v>831</v>
      </c>
      <c r="K22" s="81"/>
      <c r="L22" s="56" t="s">
        <v>114</v>
      </c>
      <c r="M22" s="57"/>
      <c r="N22" s="58"/>
      <c r="O22" s="61"/>
      <c r="P22" s="55"/>
      <c r="Q22" s="82"/>
      <c r="R22" s="56"/>
      <c r="S22" s="57"/>
      <c r="T22" s="58"/>
      <c r="U22" s="61"/>
      <c r="V22" s="55"/>
      <c r="W22" s="82"/>
      <c r="X22" s="56"/>
      <c r="Y22" s="57"/>
      <c r="Z22" s="223" t="s">
        <v>196</v>
      </c>
      <c r="AA22" s="82"/>
      <c r="AB22" s="67" t="s">
        <v>832</v>
      </c>
      <c r="AC22" s="82"/>
      <c r="AD22" s="56">
        <v>3950</v>
      </c>
      <c r="AE22" s="57"/>
    </row>
    <row r="23" spans="1:31" s="50" customFormat="1" ht="12.75" customHeight="1">
      <c r="A23" s="51"/>
      <c r="B23" s="218" t="s">
        <v>833</v>
      </c>
      <c r="C23" s="61"/>
      <c r="D23" s="222" t="s">
        <v>834</v>
      </c>
      <c r="E23" s="80"/>
      <c r="F23" s="56">
        <v>3600</v>
      </c>
      <c r="G23" s="57"/>
      <c r="H23" s="223" t="s">
        <v>835</v>
      </c>
      <c r="I23" s="61"/>
      <c r="J23" s="222" t="s">
        <v>836</v>
      </c>
      <c r="K23" s="81"/>
      <c r="L23" s="56">
        <v>450</v>
      </c>
      <c r="M23" s="57"/>
      <c r="N23" s="58"/>
      <c r="O23" s="61"/>
      <c r="P23" s="55"/>
      <c r="Q23" s="82"/>
      <c r="R23" s="56"/>
      <c r="S23" s="57"/>
      <c r="T23" s="58"/>
      <c r="U23" s="61"/>
      <c r="V23" s="55"/>
      <c r="W23" s="82"/>
      <c r="X23" s="56"/>
      <c r="Y23" s="57"/>
      <c r="Z23" s="223" t="s">
        <v>203</v>
      </c>
      <c r="AA23" s="82"/>
      <c r="AB23" s="67" t="s">
        <v>837</v>
      </c>
      <c r="AC23" s="82"/>
      <c r="AD23" s="56">
        <v>5100</v>
      </c>
      <c r="AE23" s="57"/>
    </row>
    <row r="24" spans="1:31" s="50" customFormat="1" ht="12.75" customHeight="1">
      <c r="A24" s="63"/>
      <c r="B24" s="218" t="s">
        <v>838</v>
      </c>
      <c r="C24" s="61"/>
      <c r="D24" s="222" t="s">
        <v>839</v>
      </c>
      <c r="E24" s="80"/>
      <c r="F24" s="56">
        <v>1800</v>
      </c>
      <c r="G24" s="57"/>
      <c r="H24" s="223" t="s">
        <v>840</v>
      </c>
      <c r="I24" s="59"/>
      <c r="J24" s="222" t="s">
        <v>841</v>
      </c>
      <c r="K24" s="81"/>
      <c r="L24" s="56">
        <v>300</v>
      </c>
      <c r="M24" s="57"/>
      <c r="N24" s="71"/>
      <c r="O24" s="59"/>
      <c r="P24" s="55"/>
      <c r="Q24" s="60"/>
      <c r="R24" s="56"/>
      <c r="S24" s="57"/>
      <c r="T24" s="71"/>
      <c r="U24" s="59"/>
      <c r="V24" s="55"/>
      <c r="W24" s="60"/>
      <c r="X24" s="56"/>
      <c r="Y24" s="57"/>
      <c r="Z24" s="223" t="s">
        <v>208</v>
      </c>
      <c r="AA24" s="60"/>
      <c r="AB24" s="67" t="s">
        <v>842</v>
      </c>
      <c r="AC24" s="60"/>
      <c r="AD24" s="56">
        <v>1700</v>
      </c>
      <c r="AE24" s="57"/>
    </row>
    <row r="25" spans="1:31" s="50" customFormat="1" ht="12.75" customHeight="1">
      <c r="A25" s="63"/>
      <c r="B25" s="218" t="s">
        <v>843</v>
      </c>
      <c r="C25" s="59"/>
      <c r="D25" s="222" t="s">
        <v>844</v>
      </c>
      <c r="E25" s="80"/>
      <c r="F25" s="56">
        <v>700</v>
      </c>
      <c r="G25" s="57"/>
      <c r="H25" s="223" t="s">
        <v>845</v>
      </c>
      <c r="I25" s="59"/>
      <c r="J25" s="222" t="s">
        <v>846</v>
      </c>
      <c r="K25" s="81"/>
      <c r="L25" s="56">
        <v>850</v>
      </c>
      <c r="M25" s="57"/>
      <c r="N25" s="71"/>
      <c r="O25" s="59"/>
      <c r="P25" s="55"/>
      <c r="Q25" s="60"/>
      <c r="R25" s="56"/>
      <c r="S25" s="57"/>
      <c r="T25" s="71"/>
      <c r="U25" s="59"/>
      <c r="V25" s="55"/>
      <c r="W25" s="60"/>
      <c r="X25" s="56"/>
      <c r="Y25" s="57"/>
      <c r="Z25" s="223" t="s">
        <v>213</v>
      </c>
      <c r="AA25" s="60"/>
      <c r="AB25" s="67" t="s">
        <v>847</v>
      </c>
      <c r="AC25" s="60"/>
      <c r="AD25" s="56">
        <v>1650</v>
      </c>
      <c r="AE25" s="57"/>
    </row>
    <row r="26" spans="1:31" s="50" customFormat="1" ht="12.75" customHeight="1">
      <c r="A26" s="63"/>
      <c r="B26" s="218" t="s">
        <v>848</v>
      </c>
      <c r="C26" s="59"/>
      <c r="D26" s="222" t="s">
        <v>849</v>
      </c>
      <c r="E26" s="80"/>
      <c r="F26" s="56" t="s">
        <v>114</v>
      </c>
      <c r="G26" s="57"/>
      <c r="H26" s="71"/>
      <c r="I26" s="59"/>
      <c r="J26" s="55"/>
      <c r="K26" s="81"/>
      <c r="L26" s="56"/>
      <c r="M26" s="57"/>
      <c r="N26" s="71"/>
      <c r="O26" s="59"/>
      <c r="P26" s="55"/>
      <c r="Q26" s="60"/>
      <c r="R26" s="56"/>
      <c r="S26" s="57"/>
      <c r="T26" s="71"/>
      <c r="U26" s="59"/>
      <c r="V26" s="55"/>
      <c r="W26" s="60"/>
      <c r="X26" s="56"/>
      <c r="Y26" s="57"/>
      <c r="Z26" s="223" t="s">
        <v>218</v>
      </c>
      <c r="AA26" s="60"/>
      <c r="AB26" s="67" t="s">
        <v>850</v>
      </c>
      <c r="AC26" s="60"/>
      <c r="AD26" s="56">
        <v>1800</v>
      </c>
      <c r="AE26" s="57"/>
    </row>
    <row r="27" spans="1:31" s="50" customFormat="1" ht="12.75" customHeight="1">
      <c r="A27" s="63"/>
      <c r="B27" s="218" t="s">
        <v>851</v>
      </c>
      <c r="C27" s="59"/>
      <c r="D27" s="222" t="s">
        <v>852</v>
      </c>
      <c r="E27" s="80"/>
      <c r="F27" s="56">
        <v>3300</v>
      </c>
      <c r="G27" s="57"/>
      <c r="H27" s="71"/>
      <c r="I27" s="59"/>
      <c r="J27" s="55"/>
      <c r="K27" s="81"/>
      <c r="L27" s="56"/>
      <c r="M27" s="57"/>
      <c r="N27" s="71"/>
      <c r="O27" s="59"/>
      <c r="P27" s="55"/>
      <c r="Q27" s="60"/>
      <c r="R27" s="56"/>
      <c r="S27" s="57"/>
      <c r="T27" s="71"/>
      <c r="U27" s="59"/>
      <c r="V27" s="55"/>
      <c r="W27" s="60"/>
      <c r="X27" s="56"/>
      <c r="Y27" s="57"/>
      <c r="Z27" s="223" t="s">
        <v>222</v>
      </c>
      <c r="AA27" s="60"/>
      <c r="AB27" s="67" t="s">
        <v>852</v>
      </c>
      <c r="AC27" s="60"/>
      <c r="AD27" s="56">
        <v>4450</v>
      </c>
      <c r="AE27" s="57"/>
    </row>
    <row r="28" spans="1:31" s="50" customFormat="1" ht="12.75" customHeight="1">
      <c r="A28" s="63"/>
      <c r="B28" s="228" t="s">
        <v>853</v>
      </c>
      <c r="C28" s="53"/>
      <c r="D28" s="217" t="s">
        <v>777</v>
      </c>
      <c r="E28" s="84"/>
      <c r="F28" s="75">
        <v>3600</v>
      </c>
      <c r="G28" s="85"/>
      <c r="H28" s="86"/>
      <c r="I28" s="53"/>
      <c r="J28" s="54"/>
      <c r="K28" s="87"/>
      <c r="L28" s="75"/>
      <c r="M28" s="85"/>
      <c r="N28" s="86"/>
      <c r="O28" s="53"/>
      <c r="P28" s="54"/>
      <c r="Q28" s="88"/>
      <c r="R28" s="75"/>
      <c r="S28" s="85"/>
      <c r="T28" s="89"/>
      <c r="U28" s="53"/>
      <c r="V28" s="54"/>
      <c r="W28" s="88"/>
      <c r="X28" s="75"/>
      <c r="Y28" s="85"/>
      <c r="Z28" s="229" t="s">
        <v>227</v>
      </c>
      <c r="AA28" s="88"/>
      <c r="AB28" s="261" t="s">
        <v>854</v>
      </c>
      <c r="AC28" s="88"/>
      <c r="AD28" s="75" t="s">
        <v>114</v>
      </c>
      <c r="AE28" s="85"/>
    </row>
    <row r="29" spans="1:31" s="50" customFormat="1" ht="12.75" customHeight="1">
      <c r="A29" s="63"/>
      <c r="B29" s="218" t="s">
        <v>855</v>
      </c>
      <c r="C29" s="61"/>
      <c r="D29" s="222" t="s">
        <v>836</v>
      </c>
      <c r="E29" s="80"/>
      <c r="F29" s="56">
        <v>2400</v>
      </c>
      <c r="G29" s="57"/>
      <c r="H29" s="58"/>
      <c r="I29" s="61"/>
      <c r="J29" s="55"/>
      <c r="K29" s="81"/>
      <c r="L29" s="56"/>
      <c r="M29" s="57"/>
      <c r="N29" s="58"/>
      <c r="O29" s="61"/>
      <c r="P29" s="55"/>
      <c r="Q29" s="82"/>
      <c r="R29" s="56"/>
      <c r="S29" s="57"/>
      <c r="T29" s="71"/>
      <c r="U29" s="61"/>
      <c r="V29" s="55"/>
      <c r="W29" s="82"/>
      <c r="X29" s="56"/>
      <c r="Y29" s="57"/>
      <c r="Z29" s="223" t="s">
        <v>856</v>
      </c>
      <c r="AA29" s="82"/>
      <c r="AB29" s="67" t="s">
        <v>857</v>
      </c>
      <c r="AC29" s="82"/>
      <c r="AD29" s="56">
        <v>2800</v>
      </c>
      <c r="AE29" s="57"/>
    </row>
    <row r="30" spans="1:31" s="50" customFormat="1" ht="12.75" customHeight="1">
      <c r="A30" s="63"/>
      <c r="B30" s="52"/>
      <c r="C30" s="61"/>
      <c r="D30" s="55"/>
      <c r="E30" s="80"/>
      <c r="F30" s="56"/>
      <c r="G30" s="57"/>
      <c r="H30" s="58"/>
      <c r="I30" s="61"/>
      <c r="J30" s="55"/>
      <c r="K30" s="81"/>
      <c r="L30" s="56"/>
      <c r="M30" s="57"/>
      <c r="N30" s="58"/>
      <c r="O30" s="61"/>
      <c r="P30" s="55"/>
      <c r="Q30" s="82"/>
      <c r="R30" s="56"/>
      <c r="S30" s="57"/>
      <c r="T30" s="71"/>
      <c r="U30" s="61"/>
      <c r="V30" s="55"/>
      <c r="W30" s="82"/>
      <c r="X30" s="56"/>
      <c r="Y30" s="57"/>
      <c r="Z30" s="223" t="s">
        <v>858</v>
      </c>
      <c r="AA30" s="82"/>
      <c r="AB30" s="67" t="s">
        <v>859</v>
      </c>
      <c r="AC30" s="82"/>
      <c r="AD30" s="56">
        <v>2500</v>
      </c>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223" t="s">
        <v>860</v>
      </c>
      <c r="AA31" s="82"/>
      <c r="AB31" s="67" t="s">
        <v>861</v>
      </c>
      <c r="AC31" s="82"/>
      <c r="AD31" s="56">
        <v>2350</v>
      </c>
      <c r="AE31" s="57"/>
    </row>
    <row r="32" spans="1:31" s="50" customFormat="1" ht="12.75" customHeight="1">
      <c r="A32" s="63"/>
      <c r="B32" s="52"/>
      <c r="C32" s="61"/>
      <c r="D32" s="55"/>
      <c r="E32" s="80"/>
      <c r="F32" s="56"/>
      <c r="G32" s="57"/>
      <c r="H32" s="71"/>
      <c r="I32" s="59"/>
      <c r="J32" s="55"/>
      <c r="K32" s="81"/>
      <c r="L32" s="56"/>
      <c r="M32" s="57"/>
      <c r="N32" s="71"/>
      <c r="O32" s="59"/>
      <c r="P32" s="55"/>
      <c r="Q32" s="60"/>
      <c r="R32" s="56"/>
      <c r="S32" s="57"/>
      <c r="T32" s="71"/>
      <c r="U32" s="59"/>
      <c r="V32" s="55"/>
      <c r="W32" s="60"/>
      <c r="X32" s="56"/>
      <c r="Y32" s="57"/>
      <c r="Z32" s="223" t="s">
        <v>862</v>
      </c>
      <c r="AA32" s="60"/>
      <c r="AB32" s="67" t="s">
        <v>863</v>
      </c>
      <c r="AC32" s="60"/>
      <c r="AD32" s="56">
        <v>1350</v>
      </c>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223" t="s">
        <v>864</v>
      </c>
      <c r="AA33" s="60"/>
      <c r="AB33" s="67" t="s">
        <v>865</v>
      </c>
      <c r="AC33" s="60"/>
      <c r="AD33" s="56" t="s">
        <v>114</v>
      </c>
      <c r="AE33" s="57"/>
    </row>
    <row r="34" spans="1:31" s="50" customFormat="1" ht="12.75" customHeight="1">
      <c r="A34" s="63"/>
      <c r="B34" s="62"/>
      <c r="C34" s="68"/>
      <c r="D34" s="54"/>
      <c r="E34" s="55"/>
      <c r="F34" s="56"/>
      <c r="G34" s="57"/>
      <c r="H34" s="71"/>
      <c r="I34" s="59"/>
      <c r="J34" s="54"/>
      <c r="K34" s="60"/>
      <c r="L34" s="56"/>
      <c r="M34" s="57"/>
      <c r="N34" s="71"/>
      <c r="O34" s="59"/>
      <c r="P34" s="60"/>
      <c r="Q34" s="74"/>
      <c r="R34" s="56"/>
      <c r="S34" s="57"/>
      <c r="T34" s="71"/>
      <c r="U34" s="59"/>
      <c r="V34" s="55"/>
      <c r="W34" s="60"/>
      <c r="X34" s="56"/>
      <c r="Y34" s="57"/>
      <c r="Z34" s="71"/>
      <c r="AA34" s="60"/>
      <c r="AB34" s="59"/>
      <c r="AC34" s="60"/>
      <c r="AD34" s="56"/>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58"/>
      <c r="AA35" s="82"/>
      <c r="AB35" s="59"/>
      <c r="AC35" s="82"/>
      <c r="AD35" s="56"/>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230" t="s">
        <v>16</v>
      </c>
      <c r="E41" s="60"/>
      <c r="F41" s="231">
        <f>SUM(F6:F40)</f>
        <v>62750</v>
      </c>
      <c r="G41" s="232">
        <f>SUM(G6:G40)</f>
        <v>0</v>
      </c>
      <c r="H41" s="71"/>
      <c r="I41" s="60"/>
      <c r="J41" s="230" t="s">
        <v>16</v>
      </c>
      <c r="K41" s="60"/>
      <c r="L41" s="231">
        <f>SUM(L6:L40)</f>
        <v>46150</v>
      </c>
      <c r="M41" s="232">
        <f>SUM(M6:M40)</f>
        <v>0</v>
      </c>
      <c r="N41" s="58"/>
      <c r="O41" s="55"/>
      <c r="P41" s="236" t="s">
        <v>16</v>
      </c>
      <c r="Q41" s="74"/>
      <c r="R41" s="231">
        <f>SUM(R6:R40)</f>
        <v>20750</v>
      </c>
      <c r="S41" s="232">
        <f>SUM(S6:S40)</f>
        <v>0</v>
      </c>
      <c r="T41" s="71"/>
      <c r="U41" s="55"/>
      <c r="V41" s="55"/>
      <c r="W41" s="55"/>
      <c r="X41" s="231">
        <f>SUM(X6:X40)</f>
        <v>0</v>
      </c>
      <c r="Y41" s="232">
        <f>SUM(Y6:Y40)</f>
        <v>0</v>
      </c>
      <c r="Z41" s="71"/>
      <c r="AA41" s="60"/>
      <c r="AB41" s="240" t="s">
        <v>16</v>
      </c>
      <c r="AC41" s="60"/>
      <c r="AD41" s="231">
        <f>SUM(AD6:AD40)</f>
        <v>78600</v>
      </c>
      <c r="AE41" s="232">
        <f>SUM(AE6:AE40)</f>
        <v>0</v>
      </c>
    </row>
    <row r="42" spans="1:31" s="50" customFormat="1" ht="12.75" customHeight="1">
      <c r="A42" s="237">
        <v>208250</v>
      </c>
      <c r="B42" s="242"/>
      <c r="C42" s="76"/>
      <c r="D42" s="66"/>
      <c r="E42" s="78"/>
      <c r="F42" s="65"/>
      <c r="G42" s="243"/>
      <c r="H42" s="94"/>
      <c r="I42" s="78"/>
      <c r="J42" s="66"/>
      <c r="K42" s="78"/>
      <c r="L42" s="65"/>
      <c r="M42" s="243"/>
      <c r="N42" s="94"/>
      <c r="O42" s="78"/>
      <c r="P42" s="244"/>
      <c r="Q42" s="78"/>
      <c r="R42" s="65"/>
      <c r="S42" s="243"/>
      <c r="T42" s="94"/>
      <c r="U42" s="78"/>
      <c r="V42" s="66"/>
      <c r="W42" s="78"/>
      <c r="X42" s="65"/>
      <c r="Y42" s="243"/>
      <c r="Z42" s="94"/>
      <c r="AA42" s="78"/>
      <c r="AB42" s="76"/>
      <c r="AC42" s="78"/>
      <c r="AD42" s="65"/>
      <c r="AE42" s="243"/>
    </row>
    <row r="43" spans="1:31" s="50" customFormat="1" ht="12.75" customHeight="1">
      <c r="A43" s="41"/>
      <c r="B43" s="246" t="s">
        <v>76</v>
      </c>
      <c r="C43" s="413" t="s">
        <v>17</v>
      </c>
      <c r="D43" s="414"/>
      <c r="E43" s="414"/>
      <c r="F43" s="414"/>
      <c r="G43" s="415"/>
      <c r="H43" s="247" t="s">
        <v>81</v>
      </c>
      <c r="I43" s="413" t="s">
        <v>18</v>
      </c>
      <c r="J43" s="414"/>
      <c r="K43" s="414"/>
      <c r="L43" s="414"/>
      <c r="M43" s="415"/>
      <c r="N43" s="247" t="s">
        <v>82</v>
      </c>
      <c r="O43" s="413" t="s">
        <v>19</v>
      </c>
      <c r="P43" s="414"/>
      <c r="Q43" s="414"/>
      <c r="R43" s="414"/>
      <c r="S43" s="415"/>
      <c r="T43" s="247" t="s">
        <v>83</v>
      </c>
      <c r="U43" s="413" t="s">
        <v>20</v>
      </c>
      <c r="V43" s="414"/>
      <c r="W43" s="414"/>
      <c r="X43" s="414"/>
      <c r="Y43" s="415"/>
      <c r="Z43" s="247" t="s">
        <v>84</v>
      </c>
      <c r="AA43" s="413" t="s">
        <v>21</v>
      </c>
      <c r="AB43" s="414"/>
      <c r="AC43" s="414"/>
      <c r="AD43" s="414"/>
      <c r="AE43" s="415"/>
    </row>
    <row r="44" spans="1:31" s="50" customFormat="1" ht="12.75" customHeight="1">
      <c r="A44" s="90"/>
      <c r="B44" s="248" t="s">
        <v>77</v>
      </c>
      <c r="C44" s="410" t="s">
        <v>78</v>
      </c>
      <c r="D44" s="411"/>
      <c r="E44" s="412"/>
      <c r="F44" s="249" t="s">
        <v>79</v>
      </c>
      <c r="G44" s="250" t="s">
        <v>80</v>
      </c>
      <c r="H44" s="251" t="s">
        <v>77</v>
      </c>
      <c r="I44" s="410" t="s">
        <v>78</v>
      </c>
      <c r="J44" s="411"/>
      <c r="K44" s="412"/>
      <c r="L44" s="249" t="s">
        <v>79</v>
      </c>
      <c r="M44" s="250" t="s">
        <v>80</v>
      </c>
      <c r="N44" s="251" t="s">
        <v>77</v>
      </c>
      <c r="O44" s="410" t="s">
        <v>78</v>
      </c>
      <c r="P44" s="411"/>
      <c r="Q44" s="412"/>
      <c r="R44" s="249" t="s">
        <v>79</v>
      </c>
      <c r="S44" s="250" t="s">
        <v>80</v>
      </c>
      <c r="T44" s="251" t="s">
        <v>77</v>
      </c>
      <c r="U44" s="410" t="s">
        <v>78</v>
      </c>
      <c r="V44" s="411"/>
      <c r="W44" s="412"/>
      <c r="X44" s="249" t="s">
        <v>79</v>
      </c>
      <c r="Y44" s="250" t="s">
        <v>80</v>
      </c>
      <c r="Z44" s="251" t="s">
        <v>77</v>
      </c>
      <c r="AA44" s="410" t="s">
        <v>78</v>
      </c>
      <c r="AB44" s="411"/>
      <c r="AC44" s="412"/>
      <c r="AD44" s="249" t="s">
        <v>79</v>
      </c>
      <c r="AE44" s="250" t="s">
        <v>80</v>
      </c>
    </row>
    <row r="45" spans="1:31" s="50" customFormat="1" ht="12.75" customHeight="1">
      <c r="A45" s="211">
        <v>229</v>
      </c>
      <c r="B45" s="228" t="s">
        <v>296</v>
      </c>
      <c r="C45" s="264"/>
      <c r="D45" s="217" t="s">
        <v>866</v>
      </c>
      <c r="E45" s="73"/>
      <c r="F45" s="75">
        <v>3150</v>
      </c>
      <c r="G45" s="85"/>
      <c r="H45" s="229" t="s">
        <v>338</v>
      </c>
      <c r="I45" s="73"/>
      <c r="J45" s="217" t="s">
        <v>867</v>
      </c>
      <c r="K45" s="73"/>
      <c r="L45" s="75">
        <v>2100</v>
      </c>
      <c r="M45" s="85"/>
      <c r="N45" s="229" t="s">
        <v>435</v>
      </c>
      <c r="O45" s="73"/>
      <c r="P45" s="217" t="s">
        <v>868</v>
      </c>
      <c r="Q45" s="73"/>
      <c r="R45" s="75">
        <v>1500</v>
      </c>
      <c r="S45" s="85"/>
      <c r="T45" s="89"/>
      <c r="U45" s="68"/>
      <c r="V45" s="54"/>
      <c r="W45" s="73"/>
      <c r="X45" s="75"/>
      <c r="Y45" s="85"/>
      <c r="Z45" s="229" t="s">
        <v>91</v>
      </c>
      <c r="AA45" s="73"/>
      <c r="AB45" s="261" t="s">
        <v>869</v>
      </c>
      <c r="AC45" s="73"/>
      <c r="AD45" s="75">
        <v>2000</v>
      </c>
      <c r="AE45" s="85"/>
    </row>
    <row r="46" spans="1:31" s="50" customFormat="1" ht="12.75" customHeight="1">
      <c r="A46" s="380" t="s">
        <v>62</v>
      </c>
      <c r="B46" s="218" t="s">
        <v>95</v>
      </c>
      <c r="C46" s="55"/>
      <c r="D46" s="222" t="s">
        <v>870</v>
      </c>
      <c r="E46" s="55"/>
      <c r="F46" s="56">
        <v>1550</v>
      </c>
      <c r="G46" s="57"/>
      <c r="H46" s="223" t="s">
        <v>518</v>
      </c>
      <c r="I46" s="55"/>
      <c r="J46" s="222" t="s">
        <v>871</v>
      </c>
      <c r="K46" s="55"/>
      <c r="L46" s="56">
        <v>1900</v>
      </c>
      <c r="M46" s="57"/>
      <c r="N46" s="223" t="s">
        <v>440</v>
      </c>
      <c r="O46" s="55"/>
      <c r="P46" s="222" t="s">
        <v>870</v>
      </c>
      <c r="Q46" s="55"/>
      <c r="R46" s="56">
        <v>100</v>
      </c>
      <c r="S46" s="57"/>
      <c r="T46" s="71"/>
      <c r="U46" s="59"/>
      <c r="V46" s="55"/>
      <c r="W46" s="60"/>
      <c r="X46" s="56"/>
      <c r="Y46" s="57"/>
      <c r="Z46" s="223" t="s">
        <v>98</v>
      </c>
      <c r="AA46" s="60"/>
      <c r="AB46" s="67" t="s">
        <v>872</v>
      </c>
      <c r="AC46" s="60"/>
      <c r="AD46" s="56">
        <v>2600</v>
      </c>
      <c r="AE46" s="57"/>
    </row>
    <row r="47" spans="1:31" s="50" customFormat="1" ht="12.75" customHeight="1">
      <c r="A47" s="380"/>
      <c r="B47" s="218" t="s">
        <v>306</v>
      </c>
      <c r="C47" s="59"/>
      <c r="D47" s="222" t="s">
        <v>873</v>
      </c>
      <c r="E47" s="80"/>
      <c r="F47" s="56">
        <v>600</v>
      </c>
      <c r="G47" s="57"/>
      <c r="H47" s="223" t="s">
        <v>343</v>
      </c>
      <c r="I47" s="59"/>
      <c r="J47" s="222" t="s">
        <v>874</v>
      </c>
      <c r="K47" s="81"/>
      <c r="L47" s="56">
        <v>800</v>
      </c>
      <c r="M47" s="57"/>
      <c r="N47" s="223" t="s">
        <v>520</v>
      </c>
      <c r="O47" s="59"/>
      <c r="P47" s="222" t="s">
        <v>873</v>
      </c>
      <c r="Q47" s="60"/>
      <c r="R47" s="56">
        <v>300</v>
      </c>
      <c r="S47" s="57"/>
      <c r="T47" s="71"/>
      <c r="U47" s="59"/>
      <c r="V47" s="55"/>
      <c r="W47" s="60"/>
      <c r="X47" s="56"/>
      <c r="Y47" s="57"/>
      <c r="Z47" s="223" t="s">
        <v>474</v>
      </c>
      <c r="AA47" s="60"/>
      <c r="AB47" s="67" t="s">
        <v>875</v>
      </c>
      <c r="AC47" s="60"/>
      <c r="AD47" s="56">
        <v>3550</v>
      </c>
      <c r="AE47" s="57"/>
    </row>
    <row r="48" spans="1:31" s="50" customFormat="1" ht="12.75" customHeight="1">
      <c r="A48" s="380"/>
      <c r="B48" s="62"/>
      <c r="C48" s="59"/>
      <c r="D48" s="55"/>
      <c r="E48" s="80"/>
      <c r="F48" s="56"/>
      <c r="G48" s="57"/>
      <c r="H48" s="71"/>
      <c r="I48" s="59"/>
      <c r="J48" s="55"/>
      <c r="K48" s="81"/>
      <c r="L48" s="56"/>
      <c r="M48" s="57"/>
      <c r="N48" s="71"/>
      <c r="O48" s="59"/>
      <c r="P48" s="55"/>
      <c r="Q48" s="60"/>
      <c r="R48" s="56"/>
      <c r="S48" s="57"/>
      <c r="T48" s="71"/>
      <c r="U48" s="59"/>
      <c r="V48" s="55"/>
      <c r="W48" s="60"/>
      <c r="X48" s="56"/>
      <c r="Y48" s="57"/>
      <c r="Z48" s="223" t="s">
        <v>260</v>
      </c>
      <c r="AA48" s="60"/>
      <c r="AB48" s="67" t="s">
        <v>876</v>
      </c>
      <c r="AC48" s="60"/>
      <c r="AD48" s="56">
        <v>3300</v>
      </c>
      <c r="AE48" s="57"/>
    </row>
    <row r="49" spans="1:31" s="50" customFormat="1" ht="12.75" customHeight="1">
      <c r="A49" s="380"/>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260" t="s">
        <v>769</v>
      </c>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SUM(F45:F53)</f>
        <v>5300</v>
      </c>
      <c r="G54" s="232">
        <f>SUM(G45:G53)</f>
        <v>0</v>
      </c>
      <c r="H54" s="71"/>
      <c r="I54" s="59"/>
      <c r="J54" s="230" t="s">
        <v>16</v>
      </c>
      <c r="K54" s="81"/>
      <c r="L54" s="231">
        <f>SUM(L45:L53)</f>
        <v>4800</v>
      </c>
      <c r="M54" s="232">
        <f>SUM(M45:M53)</f>
        <v>0</v>
      </c>
      <c r="N54" s="71"/>
      <c r="O54" s="59"/>
      <c r="P54" s="230" t="s">
        <v>16</v>
      </c>
      <c r="Q54" s="60"/>
      <c r="R54" s="231">
        <f>SUM(R45:R53)</f>
        <v>1900</v>
      </c>
      <c r="S54" s="232">
        <f>SUM(S45:S53)</f>
        <v>0</v>
      </c>
      <c r="T54" s="71"/>
      <c r="U54" s="59"/>
      <c r="V54" s="55"/>
      <c r="W54" s="60"/>
      <c r="X54" s="231">
        <f>SUM(X45:X53)</f>
        <v>0</v>
      </c>
      <c r="Y54" s="232">
        <f>SUM(Y45:Y53)</f>
        <v>0</v>
      </c>
      <c r="Z54" s="71"/>
      <c r="AA54" s="60"/>
      <c r="AB54" s="240" t="s">
        <v>16</v>
      </c>
      <c r="AC54" s="60"/>
      <c r="AD54" s="231">
        <f>SUM(AD45:AD53)</f>
        <v>11450</v>
      </c>
      <c r="AE54" s="232">
        <f>SUM(AE45:AE53)</f>
        <v>0</v>
      </c>
    </row>
    <row r="55" spans="1:31" s="50" customFormat="1" ht="12.75" customHeight="1">
      <c r="A55" s="233">
        <v>23450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766</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765</v>
      </c>
      <c r="AB57" s="397"/>
      <c r="AC57" s="397"/>
      <c r="AE57" s="105" t="s">
        <v>4</v>
      </c>
    </row>
    <row r="58" spans="1:29" s="104" customFormat="1" ht="12.75" customHeight="1">
      <c r="A58" s="395" t="s">
        <v>767</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768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74</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13"/>
    <mergeCell ref="C43:G43"/>
    <mergeCell ref="U43:Y43"/>
    <mergeCell ref="I5:K5"/>
    <mergeCell ref="O4:S4"/>
    <mergeCell ref="O5:Q5"/>
    <mergeCell ref="U5:W5"/>
    <mergeCell ref="U44:W44"/>
    <mergeCell ref="AA43:AE43"/>
    <mergeCell ref="AA44:AC44"/>
    <mergeCell ref="A46:A49"/>
    <mergeCell ref="C44:E44"/>
    <mergeCell ref="I43:M43"/>
    <mergeCell ref="I44:K44"/>
    <mergeCell ref="O43:S43"/>
    <mergeCell ref="O44:Q44"/>
  </mergeCells>
  <dataValidations count="14">
    <dataValidation type="whole" allowBlank="1" showInputMessage="1" showErrorMessage="1" errorTitle="入力エラー" error="入力された部数は販売店の持ち部数を超えています。&#10;表示部数以下の数字を入力して下さい。" imeMode="disabled" sqref="G7:G9 S6:S10 G12 S12:S15 AE6:AE15 G15:G19 M6:M20 S17:S20 G22:G25 M23:M25 AE17:AE27 G27:G29 AE29:AE32">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G45">
      <formula1>0</formula1>
      <formula2>F45</formula2>
    </dataValidation>
    <dataValidation type="whole" allowBlank="1" showInputMessage="1" showErrorMessage="1" errorTitle="入力エラー" error="入力された部数は販売店の持ち部数を超えています。&#10;表示部数以下の数字を入力して下さい。" imeMode="disabled" sqref="M45">
      <formula1>0</formula1>
      <formula2>L45</formula2>
    </dataValidation>
    <dataValidation type="whole" allowBlank="1" showInputMessage="1" showErrorMessage="1" errorTitle="入力エラー" error="入力された部数は販売店の持ち部数を超えています。&#10;表示部数以下の数字を入力して下さい。" imeMode="disabled" sqref="S45">
      <formula1>0</formula1>
      <formula2>R45</formula2>
    </dataValidation>
    <dataValidation type="whole" allowBlank="1" showInputMessage="1" showErrorMessage="1" errorTitle="入力エラー" error="入力された部数は販売店の持ち部数を超えています。&#10;表示部数以下の数字を入力して下さい。" imeMode="disabled" sqref="AE45">
      <formula1>0</formula1>
      <formula2>AD45</formula2>
    </dataValidation>
    <dataValidation type="whole" allowBlank="1" showInputMessage="1" showErrorMessage="1" errorTitle="入力エラー" error="入力された部数は販売店の持ち部数を超えています。&#10;表示部数以下の数字を入力して下さい。" imeMode="disabled" sqref="G46">
      <formula1>0</formula1>
      <formula2>F46</formula2>
    </dataValidation>
    <dataValidation type="whole" allowBlank="1" showInputMessage="1" showErrorMessage="1" errorTitle="入力エラー" error="入力された部数は販売店の持ち部数を超えています。&#10;表示部数以下の数字を入力して下さい。" imeMode="disabled" sqref="M46">
      <formula1>0</formula1>
      <formula2>L46</formula2>
    </dataValidation>
    <dataValidation type="whole" allowBlank="1" showInputMessage="1" showErrorMessage="1" errorTitle="入力エラー" error="入力された部数は販売店の持ち部数を超えています。&#10;表示部数以下の数字を入力して下さい。" imeMode="disabled" sqref="S46">
      <formula1>0</formula1>
      <formula2>R46</formula2>
    </dataValidation>
    <dataValidation type="whole" allowBlank="1" showInputMessage="1" showErrorMessage="1" errorTitle="入力エラー" error="入力された部数は販売店の持ち部数を超えています。&#10;表示部数以下の数字を入力して下さい。" imeMode="disabled" sqref="AE46">
      <formula1>0</formula1>
      <formula2>AD46</formula2>
    </dataValidation>
    <dataValidation type="whole" allowBlank="1" showInputMessage="1" showErrorMessage="1" errorTitle="入力エラー" error="入力された部数は販売店の持ち部数を超えています。&#10;表示部数以下の数字を入力して下さい。" imeMode="disabled" sqref="G47">
      <formula1>0</formula1>
      <formula2>F47</formula2>
    </dataValidation>
    <dataValidation type="whole" allowBlank="1" showInputMessage="1" showErrorMessage="1" errorTitle="入力エラー" error="入力された部数は販売店の持ち部数を超えています。&#10;表示部数以下の数字を入力して下さい。" imeMode="disabled" sqref="M47">
      <formula1>0</formula1>
      <formula2>L47</formula2>
    </dataValidation>
    <dataValidation type="whole" allowBlank="1" showInputMessage="1" showErrorMessage="1" errorTitle="入力エラー" error="入力された部数は販売店の持ち部数を超えています。&#10;表示部数以下の数字を入力して下さい。" imeMode="disabled" sqref="S47">
      <formula1>0</formula1>
      <formula2>R47</formula2>
    </dataValidation>
    <dataValidation type="whole" allowBlank="1" showInputMessage="1" showErrorMessage="1" errorTitle="入力エラー" error="入力された部数は販売店の持ち部数を超えています。&#10;表示部数以下の数字を入力して下さい。" imeMode="disabled" sqref="AE47">
      <formula1>0</formula1>
      <formula2>AD47</formula2>
    </dataValidation>
    <dataValidation type="whole" allowBlank="1" showInputMessage="1" showErrorMessage="1" errorTitle="入力エラー" error="入力された部数は販売店の持ち部数を超えています。&#10;表示部数以下の数字を入力して下さい。" imeMode="disabled" sqref="AE48">
      <formula1>0</formula1>
      <formula2>AD48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6.xml><?xml version="1.0" encoding="utf-8"?>
<worksheet xmlns="http://schemas.openxmlformats.org/spreadsheetml/2006/main" xmlns:r="http://schemas.openxmlformats.org/officeDocument/2006/relationships">
  <sheetPr codeName="Sheet21"/>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$G$32+$M$32+$S$32+$Y$32+$AE$32+$G$54+$M$54+$S$54+$Y$54+$AE$54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13</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210</v>
      </c>
      <c r="B6" s="214" t="s">
        <v>248</v>
      </c>
      <c r="C6" s="42"/>
      <c r="D6" s="213" t="s">
        <v>879</v>
      </c>
      <c r="E6" s="43"/>
      <c r="F6" s="44" t="s">
        <v>114</v>
      </c>
      <c r="G6" s="45"/>
      <c r="H6" s="215" t="s">
        <v>250</v>
      </c>
      <c r="I6" s="47"/>
      <c r="J6" s="213" t="s">
        <v>880</v>
      </c>
      <c r="K6" s="48"/>
      <c r="L6" s="44">
        <v>2800</v>
      </c>
      <c r="M6" s="45"/>
      <c r="N6" s="216" t="s">
        <v>294</v>
      </c>
      <c r="O6" s="47"/>
      <c r="P6" s="213" t="s">
        <v>881</v>
      </c>
      <c r="Q6" s="48"/>
      <c r="R6" s="44">
        <v>900</v>
      </c>
      <c r="S6" s="45"/>
      <c r="T6" s="46"/>
      <c r="U6" s="47"/>
      <c r="V6" s="43"/>
      <c r="W6" s="48"/>
      <c r="X6" s="44"/>
      <c r="Y6" s="45"/>
      <c r="Z6" s="215" t="s">
        <v>435</v>
      </c>
      <c r="AA6" s="48"/>
      <c r="AB6" s="262" t="s">
        <v>882</v>
      </c>
      <c r="AC6" s="48"/>
      <c r="AD6" s="44">
        <v>5500</v>
      </c>
      <c r="AE6" s="45"/>
    </row>
    <row r="7" spans="1:31" s="50" customFormat="1" ht="12.75" customHeight="1">
      <c r="A7" s="380" t="s">
        <v>44</v>
      </c>
      <c r="B7" s="218" t="s">
        <v>436</v>
      </c>
      <c r="C7" s="53"/>
      <c r="D7" s="217" t="s">
        <v>883</v>
      </c>
      <c r="E7" s="55"/>
      <c r="F7" s="56">
        <v>7100</v>
      </c>
      <c r="G7" s="57"/>
      <c r="H7" s="223" t="s">
        <v>257</v>
      </c>
      <c r="I7" s="59"/>
      <c r="J7" s="222" t="s">
        <v>883</v>
      </c>
      <c r="K7" s="60"/>
      <c r="L7" s="56">
        <v>8900</v>
      </c>
      <c r="M7" s="57"/>
      <c r="N7" s="223" t="s">
        <v>252</v>
      </c>
      <c r="O7" s="59"/>
      <c r="P7" s="222" t="s">
        <v>884</v>
      </c>
      <c r="Q7" s="60"/>
      <c r="R7" s="56">
        <v>1100</v>
      </c>
      <c r="S7" s="57"/>
      <c r="T7" s="58"/>
      <c r="U7" s="59"/>
      <c r="V7" s="55"/>
      <c r="W7" s="60"/>
      <c r="X7" s="56"/>
      <c r="Y7" s="57"/>
      <c r="Z7" s="223" t="s">
        <v>440</v>
      </c>
      <c r="AA7" s="60"/>
      <c r="AB7" s="67" t="s">
        <v>885</v>
      </c>
      <c r="AC7" s="60"/>
      <c r="AD7" s="56">
        <v>4600</v>
      </c>
      <c r="AE7" s="57"/>
    </row>
    <row r="8" spans="1:31" s="50" customFormat="1" ht="12.75" customHeight="1">
      <c r="A8" s="380"/>
      <c r="B8" s="218" t="s">
        <v>255</v>
      </c>
      <c r="C8" s="61"/>
      <c r="D8" s="222" t="s">
        <v>886</v>
      </c>
      <c r="E8" s="55"/>
      <c r="F8" s="56">
        <v>2950</v>
      </c>
      <c r="G8" s="57"/>
      <c r="H8" s="223" t="s">
        <v>264</v>
      </c>
      <c r="I8" s="59"/>
      <c r="J8" s="222" t="s">
        <v>887</v>
      </c>
      <c r="K8" s="60"/>
      <c r="L8" s="56">
        <v>3000</v>
      </c>
      <c r="M8" s="57"/>
      <c r="N8" s="58"/>
      <c r="O8" s="59"/>
      <c r="P8" s="55"/>
      <c r="Q8" s="60"/>
      <c r="R8" s="56"/>
      <c r="S8" s="57"/>
      <c r="T8" s="58"/>
      <c r="U8" s="59"/>
      <c r="V8" s="55"/>
      <c r="W8" s="60"/>
      <c r="X8" s="56"/>
      <c r="Y8" s="57"/>
      <c r="Z8" s="223" t="s">
        <v>520</v>
      </c>
      <c r="AA8" s="60"/>
      <c r="AB8" s="67" t="s">
        <v>888</v>
      </c>
      <c r="AC8" s="60"/>
      <c r="AD8" s="56" t="s">
        <v>114</v>
      </c>
      <c r="AE8" s="57"/>
    </row>
    <row r="9" spans="1:31" s="50" customFormat="1" ht="12.75" customHeight="1">
      <c r="A9" s="380"/>
      <c r="B9" s="218" t="s">
        <v>446</v>
      </c>
      <c r="C9" s="59"/>
      <c r="D9" s="222" t="s">
        <v>889</v>
      </c>
      <c r="E9" s="55"/>
      <c r="F9" s="56">
        <v>3150</v>
      </c>
      <c r="G9" s="57"/>
      <c r="H9" s="223" t="s">
        <v>270</v>
      </c>
      <c r="I9" s="59"/>
      <c r="J9" s="222" t="s">
        <v>890</v>
      </c>
      <c r="K9" s="60"/>
      <c r="L9" s="56">
        <v>6700</v>
      </c>
      <c r="M9" s="57"/>
      <c r="N9" s="58"/>
      <c r="O9" s="59"/>
      <c r="P9" s="55"/>
      <c r="Q9" s="60"/>
      <c r="R9" s="56"/>
      <c r="S9" s="57"/>
      <c r="T9" s="58"/>
      <c r="U9" s="59"/>
      <c r="V9" s="55"/>
      <c r="W9" s="60"/>
      <c r="X9" s="56"/>
      <c r="Y9" s="57"/>
      <c r="Z9" s="223" t="s">
        <v>564</v>
      </c>
      <c r="AA9" s="60"/>
      <c r="AB9" s="67" t="s">
        <v>891</v>
      </c>
      <c r="AC9" s="60"/>
      <c r="AD9" s="56">
        <v>3150</v>
      </c>
      <c r="AE9" s="57"/>
    </row>
    <row r="10" spans="1:31" s="50" customFormat="1" ht="12.75" customHeight="1">
      <c r="A10" s="380"/>
      <c r="B10" s="218" t="s">
        <v>262</v>
      </c>
      <c r="C10" s="59"/>
      <c r="D10" s="224" t="s">
        <v>890</v>
      </c>
      <c r="E10" s="55"/>
      <c r="F10" s="65">
        <v>5500</v>
      </c>
      <c r="G10" s="57"/>
      <c r="H10" s="223" t="s">
        <v>275</v>
      </c>
      <c r="I10" s="59"/>
      <c r="J10" s="225" t="s">
        <v>892</v>
      </c>
      <c r="K10" s="60"/>
      <c r="L10" s="56" t="s">
        <v>114</v>
      </c>
      <c r="M10" s="57"/>
      <c r="N10" s="58"/>
      <c r="O10" s="59"/>
      <c r="P10" s="55"/>
      <c r="Q10" s="60"/>
      <c r="R10" s="56"/>
      <c r="S10" s="57"/>
      <c r="T10" s="58"/>
      <c r="U10" s="59"/>
      <c r="V10" s="55"/>
      <c r="W10" s="60"/>
      <c r="X10" s="56"/>
      <c r="Y10" s="57"/>
      <c r="Z10" s="223" t="s">
        <v>567</v>
      </c>
      <c r="AA10" s="60"/>
      <c r="AB10" s="67" t="s">
        <v>893</v>
      </c>
      <c r="AC10" s="60"/>
      <c r="AD10" s="56">
        <v>3550</v>
      </c>
      <c r="AE10" s="57"/>
    </row>
    <row r="11" spans="1:31" s="50" customFormat="1" ht="12.75" customHeight="1">
      <c r="A11" s="380"/>
      <c r="B11" s="227" t="s">
        <v>269</v>
      </c>
      <c r="C11" s="54"/>
      <c r="D11" s="226" t="s">
        <v>894</v>
      </c>
      <c r="E11" s="68"/>
      <c r="F11" s="69">
        <v>2450</v>
      </c>
      <c r="G11" s="70"/>
      <c r="H11" s="223" t="s">
        <v>317</v>
      </c>
      <c r="I11" s="68"/>
      <c r="J11" s="226" t="s">
        <v>895</v>
      </c>
      <c r="K11" s="72"/>
      <c r="L11" s="56" t="s">
        <v>114</v>
      </c>
      <c r="M11" s="57"/>
      <c r="N11" s="58"/>
      <c r="O11" s="68"/>
      <c r="P11" s="66"/>
      <c r="Q11" s="73"/>
      <c r="R11" s="56"/>
      <c r="S11" s="57"/>
      <c r="T11" s="71"/>
      <c r="U11" s="68"/>
      <c r="V11" s="55"/>
      <c r="W11" s="73"/>
      <c r="X11" s="56"/>
      <c r="Y11" s="57"/>
      <c r="Z11" s="223" t="s">
        <v>272</v>
      </c>
      <c r="AA11" s="73"/>
      <c r="AB11" s="67" t="s">
        <v>896</v>
      </c>
      <c r="AC11" s="73"/>
      <c r="AD11" s="56">
        <v>7500</v>
      </c>
      <c r="AE11" s="57"/>
    </row>
    <row r="12" spans="1:31" s="50" customFormat="1" ht="12.75" customHeight="1">
      <c r="A12" s="380"/>
      <c r="B12" s="227" t="s">
        <v>123</v>
      </c>
      <c r="C12" s="55"/>
      <c r="D12" s="226" t="s">
        <v>897</v>
      </c>
      <c r="E12" s="59"/>
      <c r="F12" s="69">
        <v>2450</v>
      </c>
      <c r="G12" s="70"/>
      <c r="H12" s="223" t="s">
        <v>321</v>
      </c>
      <c r="I12" s="59"/>
      <c r="J12" s="226" t="s">
        <v>898</v>
      </c>
      <c r="K12" s="74"/>
      <c r="L12" s="56">
        <v>2250</v>
      </c>
      <c r="M12" s="57"/>
      <c r="N12" s="71"/>
      <c r="O12" s="59"/>
      <c r="P12" s="60"/>
      <c r="Q12" s="74"/>
      <c r="R12" s="56"/>
      <c r="S12" s="57"/>
      <c r="T12" s="71"/>
      <c r="U12" s="59"/>
      <c r="V12" s="55"/>
      <c r="W12" s="60"/>
      <c r="X12" s="56"/>
      <c r="Y12" s="57"/>
      <c r="Z12" s="223" t="s">
        <v>529</v>
      </c>
      <c r="AA12" s="60"/>
      <c r="AB12" s="67" t="s">
        <v>899</v>
      </c>
      <c r="AC12" s="60"/>
      <c r="AD12" s="56">
        <v>6350</v>
      </c>
      <c r="AE12" s="57"/>
    </row>
    <row r="13" spans="1:31" s="50" customFormat="1" ht="12.75" customHeight="1">
      <c r="A13" s="380"/>
      <c r="B13" s="227" t="s">
        <v>278</v>
      </c>
      <c r="C13" s="55"/>
      <c r="D13" s="226" t="s">
        <v>900</v>
      </c>
      <c r="E13" s="59"/>
      <c r="F13" s="75">
        <v>3200</v>
      </c>
      <c r="G13" s="57"/>
      <c r="H13" s="223" t="s">
        <v>325</v>
      </c>
      <c r="I13" s="59"/>
      <c r="J13" s="226" t="s">
        <v>901</v>
      </c>
      <c r="K13" s="74"/>
      <c r="L13" s="56">
        <v>3300</v>
      </c>
      <c r="M13" s="57"/>
      <c r="N13" s="71"/>
      <c r="O13" s="59"/>
      <c r="P13" s="60"/>
      <c r="Q13" s="74"/>
      <c r="R13" s="56"/>
      <c r="S13" s="57"/>
      <c r="T13" s="71"/>
      <c r="U13" s="59"/>
      <c r="V13" s="55"/>
      <c r="W13" s="60"/>
      <c r="X13" s="56"/>
      <c r="Y13" s="57"/>
      <c r="Z13" s="223" t="s">
        <v>579</v>
      </c>
      <c r="AA13" s="60"/>
      <c r="AB13" s="67" t="s">
        <v>902</v>
      </c>
      <c r="AC13" s="60"/>
      <c r="AD13" s="56">
        <v>5700</v>
      </c>
      <c r="AE13" s="57"/>
    </row>
    <row r="14" spans="1:31" s="50" customFormat="1" ht="12.75" customHeight="1">
      <c r="A14" s="380"/>
      <c r="B14" s="227" t="s">
        <v>461</v>
      </c>
      <c r="C14" s="55"/>
      <c r="D14" s="226" t="s">
        <v>903</v>
      </c>
      <c r="E14" s="59"/>
      <c r="F14" s="56">
        <v>3150</v>
      </c>
      <c r="G14" s="57"/>
      <c r="H14" s="223" t="s">
        <v>457</v>
      </c>
      <c r="I14" s="59"/>
      <c r="J14" s="226" t="s">
        <v>904</v>
      </c>
      <c r="K14" s="74"/>
      <c r="L14" s="56">
        <v>2050</v>
      </c>
      <c r="M14" s="57"/>
      <c r="N14" s="71"/>
      <c r="O14" s="59"/>
      <c r="P14" s="60"/>
      <c r="Q14" s="74"/>
      <c r="R14" s="56"/>
      <c r="S14" s="57"/>
      <c r="T14" s="71"/>
      <c r="U14" s="59"/>
      <c r="V14" s="55"/>
      <c r="W14" s="60"/>
      <c r="X14" s="56"/>
      <c r="Y14" s="57"/>
      <c r="Z14" s="223" t="s">
        <v>135</v>
      </c>
      <c r="AA14" s="60"/>
      <c r="AB14" s="67" t="s">
        <v>905</v>
      </c>
      <c r="AC14" s="60"/>
      <c r="AD14" s="56">
        <v>3900</v>
      </c>
      <c r="AE14" s="57"/>
    </row>
    <row r="15" spans="1:31" s="50" customFormat="1" ht="12.75" customHeight="1">
      <c r="A15" s="211" t="s">
        <v>769</v>
      </c>
      <c r="B15" s="227" t="s">
        <v>280</v>
      </c>
      <c r="C15" s="55"/>
      <c r="D15" s="226" t="s">
        <v>906</v>
      </c>
      <c r="E15" s="59"/>
      <c r="F15" s="56">
        <v>3550</v>
      </c>
      <c r="G15" s="57"/>
      <c r="H15" s="223" t="s">
        <v>573</v>
      </c>
      <c r="I15" s="59"/>
      <c r="J15" s="226" t="s">
        <v>907</v>
      </c>
      <c r="K15" s="74"/>
      <c r="L15" s="56" t="s">
        <v>114</v>
      </c>
      <c r="M15" s="57"/>
      <c r="N15" s="71"/>
      <c r="O15" s="59"/>
      <c r="P15" s="60"/>
      <c r="Q15" s="74"/>
      <c r="R15" s="56"/>
      <c r="S15" s="57"/>
      <c r="T15" s="71"/>
      <c r="U15" s="59"/>
      <c r="V15" s="55"/>
      <c r="W15" s="60"/>
      <c r="X15" s="56"/>
      <c r="Y15" s="57"/>
      <c r="Z15" s="223" t="s">
        <v>585</v>
      </c>
      <c r="AA15" s="60"/>
      <c r="AB15" s="67" t="s">
        <v>908</v>
      </c>
      <c r="AC15" s="60"/>
      <c r="AD15" s="56">
        <v>1600</v>
      </c>
      <c r="AE15" s="57"/>
    </row>
    <row r="16" spans="1:31" s="50" customFormat="1" ht="12.75" customHeight="1">
      <c r="A16" s="63"/>
      <c r="B16" s="227" t="s">
        <v>282</v>
      </c>
      <c r="C16" s="55"/>
      <c r="D16" s="226" t="s">
        <v>909</v>
      </c>
      <c r="E16" s="59"/>
      <c r="F16" s="56">
        <v>3900</v>
      </c>
      <c r="G16" s="57"/>
      <c r="H16" s="223" t="s">
        <v>577</v>
      </c>
      <c r="I16" s="59"/>
      <c r="J16" s="226" t="s">
        <v>910</v>
      </c>
      <c r="K16" s="74"/>
      <c r="L16" s="56">
        <v>2150</v>
      </c>
      <c r="M16" s="57"/>
      <c r="N16" s="71"/>
      <c r="O16" s="59"/>
      <c r="P16" s="60"/>
      <c r="Q16" s="74"/>
      <c r="R16" s="56"/>
      <c r="S16" s="57"/>
      <c r="T16" s="71"/>
      <c r="U16" s="59"/>
      <c r="V16" s="55"/>
      <c r="W16" s="60"/>
      <c r="X16" s="56"/>
      <c r="Y16" s="57"/>
      <c r="Z16" s="223" t="s">
        <v>805</v>
      </c>
      <c r="AA16" s="60"/>
      <c r="AB16" s="67" t="s">
        <v>911</v>
      </c>
      <c r="AC16" s="60"/>
      <c r="AD16" s="56">
        <v>6000</v>
      </c>
      <c r="AE16" s="57"/>
    </row>
    <row r="17" spans="1:31" s="50" customFormat="1" ht="12.75" customHeight="1">
      <c r="A17" s="63"/>
      <c r="B17" s="227" t="s">
        <v>912</v>
      </c>
      <c r="C17" s="55"/>
      <c r="D17" s="226" t="s">
        <v>913</v>
      </c>
      <c r="E17" s="76"/>
      <c r="F17" s="56">
        <v>450</v>
      </c>
      <c r="G17" s="57"/>
      <c r="H17" s="71"/>
      <c r="I17" s="76"/>
      <c r="J17" s="60"/>
      <c r="K17" s="77"/>
      <c r="L17" s="56"/>
      <c r="M17" s="57"/>
      <c r="N17" s="71"/>
      <c r="O17" s="76"/>
      <c r="P17" s="60"/>
      <c r="Q17" s="77"/>
      <c r="R17" s="56"/>
      <c r="S17" s="57"/>
      <c r="T17" s="71"/>
      <c r="U17" s="76"/>
      <c r="V17" s="55"/>
      <c r="W17" s="78"/>
      <c r="X17" s="56"/>
      <c r="Y17" s="57"/>
      <c r="Z17" s="223" t="s">
        <v>388</v>
      </c>
      <c r="AA17" s="78"/>
      <c r="AB17" s="67" t="s">
        <v>914</v>
      </c>
      <c r="AC17" s="78"/>
      <c r="AD17" s="56">
        <v>2700</v>
      </c>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223" t="s">
        <v>811</v>
      </c>
      <c r="AA18" s="60"/>
      <c r="AB18" s="67" t="s">
        <v>915</v>
      </c>
      <c r="AC18" s="60"/>
      <c r="AD18" s="56">
        <v>2650</v>
      </c>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55"/>
      <c r="E29" s="80"/>
      <c r="F29" s="56"/>
      <c r="G29" s="57"/>
      <c r="H29" s="58"/>
      <c r="I29" s="61"/>
      <c r="J29" s="55"/>
      <c r="K29" s="81"/>
      <c r="L29" s="56"/>
      <c r="M29" s="57"/>
      <c r="N29" s="58"/>
      <c r="O29" s="61"/>
      <c r="P29" s="55"/>
      <c r="Q29" s="82"/>
      <c r="R29" s="56"/>
      <c r="S29" s="57"/>
      <c r="T29" s="71"/>
      <c r="U29" s="61"/>
      <c r="V29" s="55"/>
      <c r="W29" s="82"/>
      <c r="X29" s="56"/>
      <c r="Y29" s="57"/>
      <c r="Z29" s="58"/>
      <c r="AA29" s="82"/>
      <c r="AB29" s="59"/>
      <c r="AC29" s="82"/>
      <c r="AD29" s="56"/>
      <c r="AE29" s="57"/>
    </row>
    <row r="30" spans="1:31" s="50" customFormat="1" ht="12.75" customHeight="1">
      <c r="A30" s="63"/>
      <c r="B30" s="52"/>
      <c r="C30" s="61"/>
      <c r="D30" s="55"/>
      <c r="E30" s="80"/>
      <c r="F30" s="56"/>
      <c r="G30" s="57"/>
      <c r="H30" s="58"/>
      <c r="I30" s="61"/>
      <c r="J30" s="55"/>
      <c r="K30" s="81"/>
      <c r="L30" s="56"/>
      <c r="M30" s="57"/>
      <c r="N30" s="58"/>
      <c r="O30" s="61"/>
      <c r="P30" s="55"/>
      <c r="Q30" s="82"/>
      <c r="R30" s="56"/>
      <c r="S30" s="57"/>
      <c r="T30" s="71"/>
      <c r="U30" s="61"/>
      <c r="V30" s="55"/>
      <c r="W30" s="82"/>
      <c r="X30" s="56"/>
      <c r="Y30" s="57"/>
      <c r="Z30" s="58"/>
      <c r="AA30" s="82"/>
      <c r="AB30" s="59"/>
      <c r="AC30" s="82"/>
      <c r="AD30" s="56"/>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230" t="s">
        <v>16</v>
      </c>
      <c r="E32" s="80"/>
      <c r="F32" s="231">
        <f>SUM(F6:F31)</f>
        <v>37850</v>
      </c>
      <c r="G32" s="232">
        <f>SUM(G6:G31)</f>
        <v>0</v>
      </c>
      <c r="H32" s="71"/>
      <c r="I32" s="59"/>
      <c r="J32" s="230" t="s">
        <v>16</v>
      </c>
      <c r="K32" s="81"/>
      <c r="L32" s="231">
        <f>SUM(L6:L31)</f>
        <v>31150</v>
      </c>
      <c r="M32" s="232">
        <f>SUM(M6:M31)</f>
        <v>0</v>
      </c>
      <c r="N32" s="71"/>
      <c r="O32" s="59"/>
      <c r="P32" s="230" t="s">
        <v>16</v>
      </c>
      <c r="Q32" s="60"/>
      <c r="R32" s="231">
        <f>SUM(R6:R31)</f>
        <v>2000</v>
      </c>
      <c r="S32" s="232">
        <f>SUM(S6:S31)</f>
        <v>0</v>
      </c>
      <c r="T32" s="71"/>
      <c r="U32" s="59"/>
      <c r="V32" s="55"/>
      <c r="W32" s="60"/>
      <c r="X32" s="231">
        <f>SUM(X6:X31)</f>
        <v>0</v>
      </c>
      <c r="Y32" s="232">
        <f>SUM(Y6:Y31)</f>
        <v>0</v>
      </c>
      <c r="Z32" s="58"/>
      <c r="AA32" s="60"/>
      <c r="AB32" s="240" t="s">
        <v>16</v>
      </c>
      <c r="AC32" s="60"/>
      <c r="AD32" s="231">
        <f>SUM(AD6:AD31)</f>
        <v>53200</v>
      </c>
      <c r="AE32" s="232">
        <f>SUM(AE6:AE31)</f>
        <v>0</v>
      </c>
    </row>
    <row r="33" spans="1:31" s="50" customFormat="1" ht="12.75" customHeight="1">
      <c r="A33" s="237">
        <v>124200</v>
      </c>
      <c r="B33" s="242"/>
      <c r="C33" s="264"/>
      <c r="D33" s="244"/>
      <c r="E33" s="66"/>
      <c r="F33" s="65"/>
      <c r="G33" s="243"/>
      <c r="H33" s="94"/>
      <c r="I33" s="76"/>
      <c r="J33" s="244"/>
      <c r="K33" s="78"/>
      <c r="L33" s="65"/>
      <c r="M33" s="243"/>
      <c r="N33" s="94"/>
      <c r="O33" s="76"/>
      <c r="P33" s="78"/>
      <c r="Q33" s="77"/>
      <c r="R33" s="65"/>
      <c r="S33" s="243"/>
      <c r="T33" s="94"/>
      <c r="U33" s="76"/>
      <c r="V33" s="66"/>
      <c r="W33" s="78"/>
      <c r="X33" s="65"/>
      <c r="Y33" s="243"/>
      <c r="Z33" s="94"/>
      <c r="AA33" s="78"/>
      <c r="AB33" s="76"/>
      <c r="AC33" s="78"/>
      <c r="AD33" s="65"/>
      <c r="AE33" s="243"/>
    </row>
    <row r="34" spans="1:31" s="50" customFormat="1" ht="12.75" customHeight="1">
      <c r="A34" s="41"/>
      <c r="B34" s="246" t="s">
        <v>76</v>
      </c>
      <c r="C34" s="413" t="s">
        <v>17</v>
      </c>
      <c r="D34" s="414"/>
      <c r="E34" s="414"/>
      <c r="F34" s="414"/>
      <c r="G34" s="415"/>
      <c r="H34" s="247" t="s">
        <v>81</v>
      </c>
      <c r="I34" s="413" t="s">
        <v>18</v>
      </c>
      <c r="J34" s="414"/>
      <c r="K34" s="414"/>
      <c r="L34" s="414"/>
      <c r="M34" s="415"/>
      <c r="N34" s="247" t="s">
        <v>82</v>
      </c>
      <c r="O34" s="413" t="s">
        <v>19</v>
      </c>
      <c r="P34" s="414"/>
      <c r="Q34" s="414"/>
      <c r="R34" s="414"/>
      <c r="S34" s="415"/>
      <c r="T34" s="247" t="s">
        <v>83</v>
      </c>
      <c r="U34" s="413" t="s">
        <v>20</v>
      </c>
      <c r="V34" s="414"/>
      <c r="W34" s="414"/>
      <c r="X34" s="414"/>
      <c r="Y34" s="415"/>
      <c r="Z34" s="247" t="s">
        <v>84</v>
      </c>
      <c r="AA34" s="413" t="s">
        <v>21</v>
      </c>
      <c r="AB34" s="414"/>
      <c r="AC34" s="414"/>
      <c r="AD34" s="414"/>
      <c r="AE34" s="415"/>
    </row>
    <row r="35" spans="1:31" s="50" customFormat="1" ht="12.75" customHeight="1">
      <c r="A35" s="266"/>
      <c r="B35" s="248" t="s">
        <v>77</v>
      </c>
      <c r="C35" s="410" t="s">
        <v>78</v>
      </c>
      <c r="D35" s="411"/>
      <c r="E35" s="412"/>
      <c r="F35" s="249" t="s">
        <v>79</v>
      </c>
      <c r="G35" s="250" t="s">
        <v>80</v>
      </c>
      <c r="H35" s="251" t="s">
        <v>77</v>
      </c>
      <c r="I35" s="410" t="s">
        <v>78</v>
      </c>
      <c r="J35" s="411"/>
      <c r="K35" s="412"/>
      <c r="L35" s="249" t="s">
        <v>79</v>
      </c>
      <c r="M35" s="250" t="s">
        <v>80</v>
      </c>
      <c r="N35" s="251" t="s">
        <v>77</v>
      </c>
      <c r="O35" s="410" t="s">
        <v>78</v>
      </c>
      <c r="P35" s="411"/>
      <c r="Q35" s="412"/>
      <c r="R35" s="249" t="s">
        <v>79</v>
      </c>
      <c r="S35" s="250" t="s">
        <v>80</v>
      </c>
      <c r="T35" s="251" t="s">
        <v>77</v>
      </c>
      <c r="U35" s="410" t="s">
        <v>78</v>
      </c>
      <c r="V35" s="411"/>
      <c r="W35" s="412"/>
      <c r="X35" s="249" t="s">
        <v>79</v>
      </c>
      <c r="Y35" s="250" t="s">
        <v>80</v>
      </c>
      <c r="Z35" s="251" t="s">
        <v>77</v>
      </c>
      <c r="AA35" s="410" t="s">
        <v>78</v>
      </c>
      <c r="AB35" s="411"/>
      <c r="AC35" s="412"/>
      <c r="AD35" s="249" t="s">
        <v>79</v>
      </c>
      <c r="AE35" s="250" t="s">
        <v>80</v>
      </c>
    </row>
    <row r="36" spans="1:31" s="50" customFormat="1" ht="12.75" customHeight="1">
      <c r="A36" s="210">
        <v>216</v>
      </c>
      <c r="B36" s="228" t="s">
        <v>86</v>
      </c>
      <c r="C36" s="54"/>
      <c r="D36" s="267" t="s">
        <v>916</v>
      </c>
      <c r="E36" s="68"/>
      <c r="F36" s="75">
        <v>2800</v>
      </c>
      <c r="G36" s="85"/>
      <c r="H36" s="229" t="s">
        <v>88</v>
      </c>
      <c r="I36" s="54"/>
      <c r="J36" s="267" t="s">
        <v>917</v>
      </c>
      <c r="K36" s="68"/>
      <c r="L36" s="75">
        <v>2700</v>
      </c>
      <c r="M36" s="85"/>
      <c r="N36" s="229" t="s">
        <v>90</v>
      </c>
      <c r="O36" s="54"/>
      <c r="P36" s="267" t="s">
        <v>916</v>
      </c>
      <c r="Q36" s="68"/>
      <c r="R36" s="75">
        <v>800</v>
      </c>
      <c r="S36" s="85"/>
      <c r="T36" s="86"/>
      <c r="U36" s="54"/>
      <c r="V36" s="73"/>
      <c r="W36" s="68"/>
      <c r="X36" s="75"/>
      <c r="Y36" s="85"/>
      <c r="Z36" s="229" t="s">
        <v>294</v>
      </c>
      <c r="AA36" s="88"/>
      <c r="AB36" s="261" t="s">
        <v>918</v>
      </c>
      <c r="AC36" s="88"/>
      <c r="AD36" s="75">
        <v>3700</v>
      </c>
      <c r="AE36" s="85"/>
    </row>
    <row r="37" spans="1:31" s="50" customFormat="1" ht="12.75" customHeight="1">
      <c r="A37" s="380" t="s">
        <v>49</v>
      </c>
      <c r="B37" s="218" t="s">
        <v>93</v>
      </c>
      <c r="C37" s="55"/>
      <c r="D37" s="226" t="s">
        <v>917</v>
      </c>
      <c r="E37" s="59"/>
      <c r="F37" s="56">
        <v>2900</v>
      </c>
      <c r="G37" s="57"/>
      <c r="H37" s="223" t="s">
        <v>95</v>
      </c>
      <c r="I37" s="55"/>
      <c r="J37" s="226" t="s">
        <v>919</v>
      </c>
      <c r="K37" s="59"/>
      <c r="L37" s="56">
        <v>900</v>
      </c>
      <c r="M37" s="57"/>
      <c r="N37" s="58"/>
      <c r="O37" s="55"/>
      <c r="P37" s="60"/>
      <c r="Q37" s="59"/>
      <c r="R37" s="56"/>
      <c r="S37" s="57"/>
      <c r="T37" s="58"/>
      <c r="U37" s="55"/>
      <c r="V37" s="60"/>
      <c r="W37" s="59"/>
      <c r="X37" s="56"/>
      <c r="Y37" s="57"/>
      <c r="Z37" s="223" t="s">
        <v>252</v>
      </c>
      <c r="AA37" s="82"/>
      <c r="AB37" s="67" t="s">
        <v>920</v>
      </c>
      <c r="AC37" s="82"/>
      <c r="AD37" s="56">
        <v>2050</v>
      </c>
      <c r="AE37" s="57"/>
    </row>
    <row r="38" spans="1:31" s="50" customFormat="1" ht="12.75" customHeight="1">
      <c r="A38" s="380"/>
      <c r="B38" s="218" t="s">
        <v>503</v>
      </c>
      <c r="C38" s="55"/>
      <c r="D38" s="226" t="s">
        <v>921</v>
      </c>
      <c r="E38" s="59"/>
      <c r="F38" s="56">
        <v>3950</v>
      </c>
      <c r="G38" s="57"/>
      <c r="H38" s="223" t="s">
        <v>102</v>
      </c>
      <c r="I38" s="55"/>
      <c r="J38" s="226" t="s">
        <v>921</v>
      </c>
      <c r="K38" s="59"/>
      <c r="L38" s="56">
        <v>1600</v>
      </c>
      <c r="M38" s="57"/>
      <c r="N38" s="58"/>
      <c r="O38" s="55"/>
      <c r="P38" s="60"/>
      <c r="Q38" s="59"/>
      <c r="R38" s="56"/>
      <c r="S38" s="57"/>
      <c r="T38" s="58"/>
      <c r="U38" s="55"/>
      <c r="V38" s="60"/>
      <c r="W38" s="59"/>
      <c r="X38" s="56"/>
      <c r="Y38" s="57"/>
      <c r="Z38" s="223" t="s">
        <v>96</v>
      </c>
      <c r="AA38" s="82"/>
      <c r="AB38" s="67" t="s">
        <v>922</v>
      </c>
      <c r="AC38" s="82"/>
      <c r="AD38" s="56">
        <v>3400</v>
      </c>
      <c r="AE38" s="57"/>
    </row>
    <row r="39" spans="1:31" s="50" customFormat="1" ht="12.75" customHeight="1">
      <c r="A39" s="380"/>
      <c r="B39" s="218" t="s">
        <v>100</v>
      </c>
      <c r="C39" s="68"/>
      <c r="D39" s="217" t="s">
        <v>923</v>
      </c>
      <c r="E39" s="60"/>
      <c r="F39" s="56" t="s">
        <v>114</v>
      </c>
      <c r="G39" s="57"/>
      <c r="H39" s="71"/>
      <c r="I39" s="60"/>
      <c r="J39" s="54"/>
      <c r="K39" s="60"/>
      <c r="L39" s="56"/>
      <c r="M39" s="57"/>
      <c r="N39" s="58"/>
      <c r="O39" s="55"/>
      <c r="P39" s="60"/>
      <c r="Q39" s="74"/>
      <c r="R39" s="56"/>
      <c r="S39" s="57"/>
      <c r="T39" s="58"/>
      <c r="U39" s="55"/>
      <c r="V39" s="60"/>
      <c r="W39" s="59"/>
      <c r="X39" s="56"/>
      <c r="Y39" s="57"/>
      <c r="Z39" s="223" t="s">
        <v>258</v>
      </c>
      <c r="AA39" s="60"/>
      <c r="AB39" s="67" t="s">
        <v>924</v>
      </c>
      <c r="AC39" s="60"/>
      <c r="AD39" s="56" t="s">
        <v>114</v>
      </c>
      <c r="AE39" s="57"/>
    </row>
    <row r="40" spans="1:31" s="50" customFormat="1" ht="12.75" customHeight="1">
      <c r="A40" s="211" t="s">
        <v>769</v>
      </c>
      <c r="B40" s="62"/>
      <c r="C40" s="59"/>
      <c r="D40" s="54"/>
      <c r="E40" s="60"/>
      <c r="F40" s="56"/>
      <c r="G40" s="57"/>
      <c r="H40" s="71"/>
      <c r="I40" s="60"/>
      <c r="J40" s="55"/>
      <c r="K40" s="60"/>
      <c r="L40" s="56"/>
      <c r="M40" s="57"/>
      <c r="N40" s="58"/>
      <c r="O40" s="55"/>
      <c r="P40" s="60"/>
      <c r="Q40" s="74"/>
      <c r="R40" s="56"/>
      <c r="S40" s="57"/>
      <c r="T40" s="71"/>
      <c r="U40" s="55"/>
      <c r="V40" s="54"/>
      <c r="W40" s="55"/>
      <c r="X40" s="56"/>
      <c r="Y40" s="57"/>
      <c r="Z40" s="223" t="s">
        <v>266</v>
      </c>
      <c r="AA40" s="60"/>
      <c r="AB40" s="67" t="s">
        <v>925</v>
      </c>
      <c r="AC40" s="60"/>
      <c r="AD40" s="56">
        <v>3250</v>
      </c>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SUM(F36:F53)</f>
        <v>9650</v>
      </c>
      <c r="G54" s="232">
        <f>SUM(G36:G53)</f>
        <v>0</v>
      </c>
      <c r="H54" s="71"/>
      <c r="I54" s="59"/>
      <c r="J54" s="230" t="s">
        <v>16</v>
      </c>
      <c r="K54" s="81"/>
      <c r="L54" s="231">
        <f>SUM(L36:L53)</f>
        <v>5200</v>
      </c>
      <c r="M54" s="232">
        <f>SUM(M36:M53)</f>
        <v>0</v>
      </c>
      <c r="N54" s="71"/>
      <c r="O54" s="59"/>
      <c r="P54" s="230" t="s">
        <v>16</v>
      </c>
      <c r="Q54" s="60"/>
      <c r="R54" s="231">
        <f>SUM(R36:R53)</f>
        <v>800</v>
      </c>
      <c r="S54" s="232">
        <f>SUM(S36:S53)</f>
        <v>0</v>
      </c>
      <c r="T54" s="71"/>
      <c r="U54" s="59"/>
      <c r="V54" s="55"/>
      <c r="W54" s="60"/>
      <c r="X54" s="231">
        <f>SUM(X36:X53)</f>
        <v>0</v>
      </c>
      <c r="Y54" s="232">
        <f>SUM(Y36:Y53)</f>
        <v>0</v>
      </c>
      <c r="Z54" s="71"/>
      <c r="AA54" s="60"/>
      <c r="AB54" s="240" t="s">
        <v>16</v>
      </c>
      <c r="AC54" s="60"/>
      <c r="AD54" s="231">
        <f>SUM(AD36:AD53)</f>
        <v>12400</v>
      </c>
      <c r="AE54" s="232">
        <f>SUM(AE36:AE53)</f>
        <v>0</v>
      </c>
    </row>
    <row r="55" spans="1:31" s="50" customFormat="1" ht="12.75" customHeight="1">
      <c r="A55" s="233">
        <v>28050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877</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765</v>
      </c>
      <c r="AB57" s="397"/>
      <c r="AC57" s="397"/>
      <c r="AE57" s="105" t="s">
        <v>4</v>
      </c>
    </row>
    <row r="58" spans="1:29" s="104" customFormat="1" ht="12.75" customHeight="1">
      <c r="A58" s="395" t="s">
        <v>878</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768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74</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14"/>
    <mergeCell ref="C34:G34"/>
    <mergeCell ref="U34:Y34"/>
    <mergeCell ref="I5:K5"/>
    <mergeCell ref="O4:S4"/>
    <mergeCell ref="O5:Q5"/>
    <mergeCell ref="U5:W5"/>
    <mergeCell ref="U35:W35"/>
    <mergeCell ref="AA34:AE34"/>
    <mergeCell ref="AA35:AC35"/>
    <mergeCell ref="A37:A39"/>
    <mergeCell ref="C35:E35"/>
    <mergeCell ref="I34:M34"/>
    <mergeCell ref="I35:K35"/>
    <mergeCell ref="O34:S34"/>
    <mergeCell ref="O35:Q35"/>
  </mergeCells>
  <dataValidations count="12">
    <dataValidation type="whole" allowBlank="1" showInputMessage="1" showErrorMessage="1" errorTitle="入力エラー" error="入力された部数は販売店の持ち部数を超えています。&#10;表示部数以下の数字を入力して下さい。" imeMode="disabled" sqref="S6:S7 AE6:AE7 M6:M9 M12:M14 M16 G7:G17 AE9:AE18">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M36">
      <formula1>0</formula1>
      <formula2>L36</formula2>
    </dataValidation>
    <dataValidation type="whole" allowBlank="1" showInputMessage="1" showErrorMessage="1" errorTitle="入力エラー" error="入力された部数は販売店の持ち部数を超えています。&#10;表示部数以下の数字を入力して下さい。" imeMode="disabled" sqref="S36">
      <formula1>0</formula1>
      <formula2>R36</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G37">
      <formula1>0</formula1>
      <formula2>F37</formula2>
    </dataValidation>
    <dataValidation type="whole" allowBlank="1" showInputMessage="1" showErrorMessage="1" errorTitle="入力エラー" error="入力された部数は販売店の持ち部数を超えています。&#10;表示部数以下の数字を入力して下さい。" imeMode="disabled" sqref="M37">
      <formula1>0</formula1>
      <formula2>L37</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 type="whole" allowBlank="1" showInputMessage="1" showErrorMessage="1" errorTitle="入力エラー" error="入力された部数は販売店の持ち部数を超えています。&#10;表示部数以下の数字を入力して下さい。" imeMode="disabled" sqref="G38">
      <formula1>0</formula1>
      <formula2>F38</formula2>
    </dataValidation>
    <dataValidation type="whole" allowBlank="1" showInputMessage="1" showErrorMessage="1" errorTitle="入力エラー" error="入力された部数は販売店の持ち部数を超えています。&#10;表示部数以下の数字を入力して下さい。" imeMode="disabled" sqref="M38">
      <formula1>0</formula1>
      <formula2>L38</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 type="whole" allowBlank="1" showInputMessage="1" showErrorMessage="1" errorTitle="入力エラー" error="入力された部数は販売店の持ち部数を超えています。&#10;表示部数以下の数字を入力して下さい。" imeMode="disabled" sqref="AE40">
      <formula1>0</formula1>
      <formula2>AD40</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7.xml><?xml version="1.0" encoding="utf-8"?>
<worksheet xmlns="http://schemas.openxmlformats.org/spreadsheetml/2006/main" xmlns:r="http://schemas.openxmlformats.org/officeDocument/2006/relationships">
  <sheetPr codeName="Sheet22"/>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$G$19+$M$19+$S$19+$Y$19+$AE$19+$G$32+$M$32+$S$32+$Y$32+$AE$32+$G$46+$M$46+$S$46+$Y$46+$AE$46</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14</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215</v>
      </c>
      <c r="B6" s="214" t="s">
        <v>296</v>
      </c>
      <c r="C6" s="42"/>
      <c r="D6" s="213" t="s">
        <v>927</v>
      </c>
      <c r="E6" s="43"/>
      <c r="F6" s="44">
        <v>3700</v>
      </c>
      <c r="G6" s="45"/>
      <c r="H6" s="215" t="s">
        <v>338</v>
      </c>
      <c r="I6" s="47"/>
      <c r="J6" s="213" t="s">
        <v>928</v>
      </c>
      <c r="K6" s="48"/>
      <c r="L6" s="44">
        <v>3150</v>
      </c>
      <c r="M6" s="45"/>
      <c r="N6" s="216" t="s">
        <v>435</v>
      </c>
      <c r="O6" s="47"/>
      <c r="P6" s="213" t="s">
        <v>928</v>
      </c>
      <c r="Q6" s="48"/>
      <c r="R6" s="44">
        <v>1250</v>
      </c>
      <c r="S6" s="45"/>
      <c r="T6" s="46"/>
      <c r="U6" s="47"/>
      <c r="V6" s="43"/>
      <c r="W6" s="48"/>
      <c r="X6" s="44"/>
      <c r="Y6" s="45"/>
      <c r="Z6" s="215" t="s">
        <v>91</v>
      </c>
      <c r="AA6" s="48"/>
      <c r="AB6" s="262" t="s">
        <v>929</v>
      </c>
      <c r="AC6" s="48"/>
      <c r="AD6" s="44">
        <v>5400</v>
      </c>
      <c r="AE6" s="45"/>
    </row>
    <row r="7" spans="1:31" s="50" customFormat="1" ht="12.75" customHeight="1">
      <c r="A7" s="380" t="s">
        <v>48</v>
      </c>
      <c r="B7" s="218" t="s">
        <v>95</v>
      </c>
      <c r="C7" s="53"/>
      <c r="D7" s="217" t="s">
        <v>930</v>
      </c>
      <c r="E7" s="55"/>
      <c r="F7" s="56">
        <v>3300</v>
      </c>
      <c r="G7" s="57"/>
      <c r="H7" s="223" t="s">
        <v>518</v>
      </c>
      <c r="I7" s="59"/>
      <c r="J7" s="222" t="s">
        <v>931</v>
      </c>
      <c r="K7" s="60"/>
      <c r="L7" s="56">
        <v>2350</v>
      </c>
      <c r="M7" s="57"/>
      <c r="N7" s="223" t="s">
        <v>440</v>
      </c>
      <c r="O7" s="59"/>
      <c r="P7" s="222" t="s">
        <v>931</v>
      </c>
      <c r="Q7" s="60"/>
      <c r="R7" s="56">
        <v>2800</v>
      </c>
      <c r="S7" s="57"/>
      <c r="T7" s="58"/>
      <c r="U7" s="59"/>
      <c r="V7" s="55"/>
      <c r="W7" s="60"/>
      <c r="X7" s="56"/>
      <c r="Y7" s="57"/>
      <c r="Z7" s="223" t="s">
        <v>98</v>
      </c>
      <c r="AA7" s="60"/>
      <c r="AB7" s="67" t="s">
        <v>932</v>
      </c>
      <c r="AC7" s="60"/>
      <c r="AD7" s="56">
        <v>750</v>
      </c>
      <c r="AE7" s="57"/>
    </row>
    <row r="8" spans="1:31" s="50" customFormat="1" ht="12.75" customHeight="1">
      <c r="A8" s="380"/>
      <c r="B8" s="218" t="s">
        <v>306</v>
      </c>
      <c r="C8" s="61"/>
      <c r="D8" s="222" t="s">
        <v>933</v>
      </c>
      <c r="E8" s="55"/>
      <c r="F8" s="56">
        <v>1800</v>
      </c>
      <c r="G8" s="57"/>
      <c r="H8" s="58"/>
      <c r="I8" s="59"/>
      <c r="J8" s="55"/>
      <c r="K8" s="60"/>
      <c r="L8" s="56"/>
      <c r="M8" s="57"/>
      <c r="N8" s="223" t="s">
        <v>520</v>
      </c>
      <c r="O8" s="59"/>
      <c r="P8" s="222" t="s">
        <v>934</v>
      </c>
      <c r="Q8" s="60"/>
      <c r="R8" s="56" t="s">
        <v>114</v>
      </c>
      <c r="S8" s="57"/>
      <c r="T8" s="58"/>
      <c r="U8" s="59"/>
      <c r="V8" s="55"/>
      <c r="W8" s="60"/>
      <c r="X8" s="56"/>
      <c r="Y8" s="57"/>
      <c r="Z8" s="223" t="s">
        <v>474</v>
      </c>
      <c r="AA8" s="60"/>
      <c r="AB8" s="67" t="s">
        <v>935</v>
      </c>
      <c r="AC8" s="60"/>
      <c r="AD8" s="56">
        <v>1850</v>
      </c>
      <c r="AE8" s="57"/>
    </row>
    <row r="9" spans="1:31" s="50" customFormat="1" ht="12.75" customHeight="1">
      <c r="A9" s="380"/>
      <c r="B9" s="62"/>
      <c r="C9" s="59"/>
      <c r="D9" s="55"/>
      <c r="E9" s="55"/>
      <c r="F9" s="56"/>
      <c r="G9" s="57"/>
      <c r="H9" s="58"/>
      <c r="I9" s="59"/>
      <c r="J9" s="55"/>
      <c r="K9" s="60"/>
      <c r="L9" s="56"/>
      <c r="M9" s="57"/>
      <c r="N9" s="223" t="s">
        <v>564</v>
      </c>
      <c r="O9" s="59"/>
      <c r="P9" s="222" t="s">
        <v>936</v>
      </c>
      <c r="Q9" s="60"/>
      <c r="R9" s="56" t="s">
        <v>114</v>
      </c>
      <c r="S9" s="57"/>
      <c r="T9" s="58"/>
      <c r="U9" s="59"/>
      <c r="V9" s="55"/>
      <c r="W9" s="60"/>
      <c r="X9" s="56"/>
      <c r="Y9" s="57"/>
      <c r="Z9" s="223" t="s">
        <v>260</v>
      </c>
      <c r="AA9" s="60"/>
      <c r="AB9" s="67" t="s">
        <v>937</v>
      </c>
      <c r="AC9" s="60"/>
      <c r="AD9" s="56">
        <v>4550</v>
      </c>
      <c r="AE9" s="57"/>
    </row>
    <row r="10" spans="1:31" s="50" customFormat="1" ht="12.75" customHeight="1">
      <c r="A10" s="380"/>
      <c r="B10" s="62"/>
      <c r="C10" s="59"/>
      <c r="D10" s="64"/>
      <c r="E10" s="55"/>
      <c r="F10" s="65"/>
      <c r="G10" s="57"/>
      <c r="H10" s="58"/>
      <c r="I10" s="59"/>
      <c r="J10" s="66"/>
      <c r="K10" s="60"/>
      <c r="L10" s="56"/>
      <c r="M10" s="57"/>
      <c r="N10" s="223" t="s">
        <v>567</v>
      </c>
      <c r="O10" s="59"/>
      <c r="P10" s="222" t="s">
        <v>938</v>
      </c>
      <c r="Q10" s="60"/>
      <c r="R10" s="56">
        <v>150</v>
      </c>
      <c r="S10" s="57"/>
      <c r="T10" s="58"/>
      <c r="U10" s="59"/>
      <c r="V10" s="55"/>
      <c r="W10" s="60"/>
      <c r="X10" s="56"/>
      <c r="Y10" s="57"/>
      <c r="Z10" s="58"/>
      <c r="AA10" s="60"/>
      <c r="AB10" s="59"/>
      <c r="AC10" s="60"/>
      <c r="AD10" s="56"/>
      <c r="AE10" s="57"/>
    </row>
    <row r="11" spans="1:31" s="50" customFormat="1" ht="12.75" customHeight="1">
      <c r="A11" s="380"/>
      <c r="B11" s="67"/>
      <c r="C11" s="54"/>
      <c r="D11" s="60"/>
      <c r="E11" s="68"/>
      <c r="F11" s="69"/>
      <c r="G11" s="70"/>
      <c r="H11" s="71"/>
      <c r="I11" s="68"/>
      <c r="J11" s="60"/>
      <c r="K11" s="72"/>
      <c r="L11" s="56"/>
      <c r="M11" s="57"/>
      <c r="N11" s="58"/>
      <c r="O11" s="68"/>
      <c r="P11" s="66"/>
      <c r="Q11" s="73"/>
      <c r="R11" s="56"/>
      <c r="S11" s="57"/>
      <c r="T11" s="71"/>
      <c r="U11" s="68"/>
      <c r="V11" s="55"/>
      <c r="W11" s="73"/>
      <c r="X11" s="56"/>
      <c r="Y11" s="57"/>
      <c r="Z11" s="58"/>
      <c r="AA11" s="73"/>
      <c r="AB11" s="59"/>
      <c r="AC11" s="73"/>
      <c r="AD11" s="56"/>
      <c r="AE11" s="57"/>
    </row>
    <row r="12" spans="1:31" s="50" customFormat="1" ht="12.75" customHeight="1">
      <c r="A12" s="380"/>
      <c r="B12" s="67"/>
      <c r="C12" s="55"/>
      <c r="D12" s="60"/>
      <c r="E12" s="59"/>
      <c r="F12" s="69"/>
      <c r="G12" s="70"/>
      <c r="H12" s="71"/>
      <c r="I12" s="59"/>
      <c r="J12" s="60"/>
      <c r="K12" s="74"/>
      <c r="L12" s="56"/>
      <c r="M12" s="57"/>
      <c r="N12" s="71"/>
      <c r="O12" s="59"/>
      <c r="P12" s="60"/>
      <c r="Q12" s="74"/>
      <c r="R12" s="56"/>
      <c r="S12" s="57"/>
      <c r="T12" s="71"/>
      <c r="U12" s="59"/>
      <c r="V12" s="55"/>
      <c r="W12" s="60"/>
      <c r="X12" s="56"/>
      <c r="Y12" s="57"/>
      <c r="Z12" s="58"/>
      <c r="AA12" s="60"/>
      <c r="AB12" s="59"/>
      <c r="AC12" s="60"/>
      <c r="AD12" s="56"/>
      <c r="AE12" s="57"/>
    </row>
    <row r="13" spans="1:31" s="50" customFormat="1" ht="12.75" customHeight="1">
      <c r="A13" s="380"/>
      <c r="B13" s="67"/>
      <c r="C13" s="55"/>
      <c r="D13" s="60"/>
      <c r="E13" s="59"/>
      <c r="F13" s="75"/>
      <c r="G13" s="57"/>
      <c r="H13" s="71"/>
      <c r="I13" s="59"/>
      <c r="J13" s="60"/>
      <c r="K13" s="74"/>
      <c r="L13" s="56"/>
      <c r="M13" s="57"/>
      <c r="N13" s="71"/>
      <c r="O13" s="59"/>
      <c r="P13" s="60"/>
      <c r="Q13" s="74"/>
      <c r="R13" s="56"/>
      <c r="S13" s="57"/>
      <c r="T13" s="71"/>
      <c r="U13" s="59"/>
      <c r="V13" s="55"/>
      <c r="W13" s="60"/>
      <c r="X13" s="56"/>
      <c r="Y13" s="57"/>
      <c r="Z13" s="58"/>
      <c r="AA13" s="60"/>
      <c r="AB13" s="59"/>
      <c r="AC13" s="60"/>
      <c r="AD13" s="56"/>
      <c r="AE13" s="57"/>
    </row>
    <row r="14" spans="1:31" s="50" customFormat="1" ht="12.75" customHeight="1">
      <c r="A14" s="211" t="s">
        <v>769</v>
      </c>
      <c r="B14" s="67"/>
      <c r="C14" s="55"/>
      <c r="D14" s="60"/>
      <c r="E14" s="59"/>
      <c r="F14" s="56"/>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230" t="s">
        <v>16</v>
      </c>
      <c r="E19" s="55"/>
      <c r="F19" s="231">
        <f>SUM(F6:F18)</f>
        <v>8800</v>
      </c>
      <c r="G19" s="232">
        <f>SUM(G6:G18)</f>
        <v>0</v>
      </c>
      <c r="H19" s="71"/>
      <c r="I19" s="59"/>
      <c r="J19" s="230" t="s">
        <v>16</v>
      </c>
      <c r="K19" s="60"/>
      <c r="L19" s="231">
        <f>SUM(L6:L18)</f>
        <v>5500</v>
      </c>
      <c r="M19" s="232">
        <f>SUM(M6:M18)</f>
        <v>0</v>
      </c>
      <c r="N19" s="71"/>
      <c r="O19" s="59"/>
      <c r="P19" s="235" t="s">
        <v>16</v>
      </c>
      <c r="Q19" s="60"/>
      <c r="R19" s="231">
        <f>SUM(R6:R18)</f>
        <v>4200</v>
      </c>
      <c r="S19" s="232">
        <f>SUM(S6:S18)</f>
        <v>0</v>
      </c>
      <c r="T19" s="71"/>
      <c r="U19" s="59"/>
      <c r="V19" s="55"/>
      <c r="W19" s="60"/>
      <c r="X19" s="231">
        <f>SUM(X6:X18)</f>
        <v>0</v>
      </c>
      <c r="Y19" s="232">
        <f>SUM(Y6:Y18)</f>
        <v>0</v>
      </c>
      <c r="Z19" s="71"/>
      <c r="AA19" s="60"/>
      <c r="AB19" s="240" t="s">
        <v>16</v>
      </c>
      <c r="AC19" s="60"/>
      <c r="AD19" s="231">
        <f>SUM(AD6:AD18)</f>
        <v>12550</v>
      </c>
      <c r="AE19" s="232">
        <f>SUM(AE6:AE18)</f>
        <v>0</v>
      </c>
    </row>
    <row r="20" spans="1:31" s="50" customFormat="1" ht="12.75" customHeight="1">
      <c r="A20" s="237">
        <v>31050</v>
      </c>
      <c r="B20" s="242"/>
      <c r="C20" s="264"/>
      <c r="D20" s="244"/>
      <c r="E20" s="66"/>
      <c r="F20" s="65"/>
      <c r="G20" s="243"/>
      <c r="H20" s="94"/>
      <c r="I20" s="76"/>
      <c r="J20" s="244"/>
      <c r="K20" s="78"/>
      <c r="L20" s="65"/>
      <c r="M20" s="243"/>
      <c r="N20" s="94"/>
      <c r="O20" s="76"/>
      <c r="P20" s="78"/>
      <c r="Q20" s="77"/>
      <c r="R20" s="65"/>
      <c r="S20" s="243"/>
      <c r="T20" s="94"/>
      <c r="U20" s="76"/>
      <c r="V20" s="66"/>
      <c r="W20" s="78"/>
      <c r="X20" s="65"/>
      <c r="Y20" s="243"/>
      <c r="Z20" s="94"/>
      <c r="AA20" s="78"/>
      <c r="AB20" s="76"/>
      <c r="AC20" s="78"/>
      <c r="AD20" s="65"/>
      <c r="AE20" s="243"/>
    </row>
    <row r="21" spans="1:31" s="50" customFormat="1" ht="12.75" customHeight="1">
      <c r="A21" s="41"/>
      <c r="B21" s="246" t="s">
        <v>76</v>
      </c>
      <c r="C21" s="413" t="s">
        <v>17</v>
      </c>
      <c r="D21" s="414"/>
      <c r="E21" s="414"/>
      <c r="F21" s="414"/>
      <c r="G21" s="415"/>
      <c r="H21" s="247" t="s">
        <v>81</v>
      </c>
      <c r="I21" s="413" t="s">
        <v>18</v>
      </c>
      <c r="J21" s="414"/>
      <c r="K21" s="414"/>
      <c r="L21" s="414"/>
      <c r="M21" s="415"/>
      <c r="N21" s="247" t="s">
        <v>82</v>
      </c>
      <c r="O21" s="413" t="s">
        <v>19</v>
      </c>
      <c r="P21" s="414"/>
      <c r="Q21" s="414"/>
      <c r="R21" s="414"/>
      <c r="S21" s="415"/>
      <c r="T21" s="247" t="s">
        <v>83</v>
      </c>
      <c r="U21" s="413" t="s">
        <v>20</v>
      </c>
      <c r="V21" s="414"/>
      <c r="W21" s="414"/>
      <c r="X21" s="414"/>
      <c r="Y21" s="415"/>
      <c r="Z21" s="247" t="s">
        <v>84</v>
      </c>
      <c r="AA21" s="413" t="s">
        <v>21</v>
      </c>
      <c r="AB21" s="414"/>
      <c r="AC21" s="414"/>
      <c r="AD21" s="414"/>
      <c r="AE21" s="415"/>
    </row>
    <row r="22" spans="1:31" s="50" customFormat="1" ht="12.75" customHeight="1">
      <c r="A22" s="266"/>
      <c r="B22" s="248" t="s">
        <v>77</v>
      </c>
      <c r="C22" s="410" t="s">
        <v>78</v>
      </c>
      <c r="D22" s="411"/>
      <c r="E22" s="412"/>
      <c r="F22" s="249" t="s">
        <v>79</v>
      </c>
      <c r="G22" s="250" t="s">
        <v>80</v>
      </c>
      <c r="H22" s="251" t="s">
        <v>77</v>
      </c>
      <c r="I22" s="410" t="s">
        <v>78</v>
      </c>
      <c r="J22" s="411"/>
      <c r="K22" s="412"/>
      <c r="L22" s="249" t="s">
        <v>79</v>
      </c>
      <c r="M22" s="250" t="s">
        <v>80</v>
      </c>
      <c r="N22" s="251" t="s">
        <v>77</v>
      </c>
      <c r="O22" s="410" t="s">
        <v>78</v>
      </c>
      <c r="P22" s="411"/>
      <c r="Q22" s="412"/>
      <c r="R22" s="249" t="s">
        <v>79</v>
      </c>
      <c r="S22" s="250" t="s">
        <v>80</v>
      </c>
      <c r="T22" s="251" t="s">
        <v>77</v>
      </c>
      <c r="U22" s="410" t="s">
        <v>78</v>
      </c>
      <c r="V22" s="411"/>
      <c r="W22" s="412"/>
      <c r="X22" s="249" t="s">
        <v>79</v>
      </c>
      <c r="Y22" s="250" t="s">
        <v>80</v>
      </c>
      <c r="Z22" s="251" t="s">
        <v>77</v>
      </c>
      <c r="AA22" s="410" t="s">
        <v>78</v>
      </c>
      <c r="AB22" s="411"/>
      <c r="AC22" s="412"/>
      <c r="AD22" s="249" t="s">
        <v>79</v>
      </c>
      <c r="AE22" s="250" t="s">
        <v>80</v>
      </c>
    </row>
    <row r="23" spans="1:31" s="50" customFormat="1" ht="12.75" customHeight="1">
      <c r="A23" s="210">
        <v>218</v>
      </c>
      <c r="B23" s="228" t="s">
        <v>294</v>
      </c>
      <c r="C23" s="53"/>
      <c r="D23" s="217" t="s">
        <v>939</v>
      </c>
      <c r="E23" s="84"/>
      <c r="F23" s="75">
        <v>2300</v>
      </c>
      <c r="G23" s="85"/>
      <c r="H23" s="229" t="s">
        <v>91</v>
      </c>
      <c r="I23" s="53"/>
      <c r="J23" s="217" t="s">
        <v>939</v>
      </c>
      <c r="K23" s="87"/>
      <c r="L23" s="75">
        <v>2700</v>
      </c>
      <c r="M23" s="85"/>
      <c r="N23" s="229" t="s">
        <v>296</v>
      </c>
      <c r="O23" s="53"/>
      <c r="P23" s="217" t="s">
        <v>939</v>
      </c>
      <c r="Q23" s="88"/>
      <c r="R23" s="75">
        <v>1750</v>
      </c>
      <c r="S23" s="85"/>
      <c r="T23" s="86"/>
      <c r="U23" s="53"/>
      <c r="V23" s="54"/>
      <c r="W23" s="88"/>
      <c r="X23" s="75"/>
      <c r="Y23" s="85"/>
      <c r="Z23" s="229" t="s">
        <v>88</v>
      </c>
      <c r="AA23" s="88"/>
      <c r="AB23" s="261" t="s">
        <v>940</v>
      </c>
      <c r="AC23" s="88"/>
      <c r="AD23" s="75">
        <v>7800</v>
      </c>
      <c r="AE23" s="85"/>
    </row>
    <row r="24" spans="1:31" s="50" customFormat="1" ht="12.75" customHeight="1">
      <c r="A24" s="380" t="s">
        <v>51</v>
      </c>
      <c r="B24" s="218" t="s">
        <v>252</v>
      </c>
      <c r="C24" s="61"/>
      <c r="D24" s="222" t="s">
        <v>941</v>
      </c>
      <c r="E24" s="80"/>
      <c r="F24" s="56">
        <v>1500</v>
      </c>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380"/>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380"/>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211" t="s">
        <v>769</v>
      </c>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55"/>
      <c r="E29" s="80"/>
      <c r="F29" s="56"/>
      <c r="G29" s="57"/>
      <c r="H29" s="58"/>
      <c r="I29" s="61"/>
      <c r="J29" s="55"/>
      <c r="K29" s="81"/>
      <c r="L29" s="56"/>
      <c r="M29" s="57"/>
      <c r="N29" s="58"/>
      <c r="O29" s="61"/>
      <c r="P29" s="55"/>
      <c r="Q29" s="82"/>
      <c r="R29" s="56"/>
      <c r="S29" s="57"/>
      <c r="T29" s="71"/>
      <c r="U29" s="61"/>
      <c r="V29" s="55"/>
      <c r="W29" s="82"/>
      <c r="X29" s="56"/>
      <c r="Y29" s="57"/>
      <c r="Z29" s="58"/>
      <c r="AA29" s="82"/>
      <c r="AB29" s="59"/>
      <c r="AC29" s="82"/>
      <c r="AD29" s="56"/>
      <c r="AE29" s="57"/>
    </row>
    <row r="30" spans="1:31" s="50" customFormat="1" ht="12.75" customHeight="1">
      <c r="A30" s="63"/>
      <c r="B30" s="52"/>
      <c r="C30" s="61"/>
      <c r="D30" s="55"/>
      <c r="E30" s="80"/>
      <c r="F30" s="56"/>
      <c r="G30" s="57"/>
      <c r="H30" s="58"/>
      <c r="I30" s="61"/>
      <c r="J30" s="55"/>
      <c r="K30" s="81"/>
      <c r="L30" s="56"/>
      <c r="M30" s="57"/>
      <c r="N30" s="58"/>
      <c r="O30" s="61"/>
      <c r="P30" s="55"/>
      <c r="Q30" s="82"/>
      <c r="R30" s="56"/>
      <c r="S30" s="57"/>
      <c r="T30" s="71"/>
      <c r="U30" s="61"/>
      <c r="V30" s="55"/>
      <c r="W30" s="82"/>
      <c r="X30" s="56"/>
      <c r="Y30" s="57"/>
      <c r="Z30" s="58"/>
      <c r="AA30" s="82"/>
      <c r="AB30" s="59"/>
      <c r="AC30" s="82"/>
      <c r="AD30" s="56"/>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230" t="s">
        <v>16</v>
      </c>
      <c r="E32" s="80"/>
      <c r="F32" s="231">
        <f>SUM(F23:F31)</f>
        <v>3800</v>
      </c>
      <c r="G32" s="232">
        <f>SUM(G23:G31)</f>
        <v>0</v>
      </c>
      <c r="H32" s="71"/>
      <c r="I32" s="59"/>
      <c r="J32" s="230" t="s">
        <v>16</v>
      </c>
      <c r="K32" s="81"/>
      <c r="L32" s="231">
        <f>SUM(L23:L31)</f>
        <v>2700</v>
      </c>
      <c r="M32" s="232">
        <f>SUM(M23:M31)</f>
        <v>0</v>
      </c>
      <c r="N32" s="71"/>
      <c r="O32" s="59"/>
      <c r="P32" s="230" t="s">
        <v>16</v>
      </c>
      <c r="Q32" s="60"/>
      <c r="R32" s="231">
        <f>SUM(R23:R31)</f>
        <v>1750</v>
      </c>
      <c r="S32" s="232">
        <f>SUM(S23:S31)</f>
        <v>0</v>
      </c>
      <c r="T32" s="71"/>
      <c r="U32" s="59"/>
      <c r="V32" s="55"/>
      <c r="W32" s="60"/>
      <c r="X32" s="231">
        <f>SUM(X23:X31)</f>
        <v>0</v>
      </c>
      <c r="Y32" s="232">
        <f>SUM(Y23:Y31)</f>
        <v>0</v>
      </c>
      <c r="Z32" s="58"/>
      <c r="AA32" s="60"/>
      <c r="AB32" s="240" t="s">
        <v>16</v>
      </c>
      <c r="AC32" s="60"/>
      <c r="AD32" s="231">
        <f>SUM(AD23:AD31)</f>
        <v>7800</v>
      </c>
      <c r="AE32" s="232">
        <f>SUM(AE23:AE31)</f>
        <v>0</v>
      </c>
    </row>
    <row r="33" spans="1:31" s="50" customFormat="1" ht="12.75" customHeight="1">
      <c r="A33" s="237">
        <v>16050</v>
      </c>
      <c r="B33" s="242"/>
      <c r="C33" s="264"/>
      <c r="D33" s="244"/>
      <c r="E33" s="66"/>
      <c r="F33" s="65"/>
      <c r="G33" s="243"/>
      <c r="H33" s="94"/>
      <c r="I33" s="76"/>
      <c r="J33" s="244"/>
      <c r="K33" s="78"/>
      <c r="L33" s="65"/>
      <c r="M33" s="243"/>
      <c r="N33" s="94"/>
      <c r="O33" s="76"/>
      <c r="P33" s="78"/>
      <c r="Q33" s="77"/>
      <c r="R33" s="65"/>
      <c r="S33" s="243"/>
      <c r="T33" s="94"/>
      <c r="U33" s="76"/>
      <c r="V33" s="66"/>
      <c r="W33" s="78"/>
      <c r="X33" s="65"/>
      <c r="Y33" s="243"/>
      <c r="Z33" s="94"/>
      <c r="AA33" s="78"/>
      <c r="AB33" s="76"/>
      <c r="AC33" s="78"/>
      <c r="AD33" s="65"/>
      <c r="AE33" s="243"/>
    </row>
    <row r="34" spans="1:31" s="50" customFormat="1" ht="12.75" customHeight="1">
      <c r="A34" s="41"/>
      <c r="B34" s="246" t="s">
        <v>76</v>
      </c>
      <c r="C34" s="413" t="s">
        <v>17</v>
      </c>
      <c r="D34" s="414"/>
      <c r="E34" s="414"/>
      <c r="F34" s="414"/>
      <c r="G34" s="415"/>
      <c r="H34" s="247" t="s">
        <v>81</v>
      </c>
      <c r="I34" s="413" t="s">
        <v>18</v>
      </c>
      <c r="J34" s="414"/>
      <c r="K34" s="414"/>
      <c r="L34" s="414"/>
      <c r="M34" s="415"/>
      <c r="N34" s="247" t="s">
        <v>82</v>
      </c>
      <c r="O34" s="413" t="s">
        <v>19</v>
      </c>
      <c r="P34" s="414"/>
      <c r="Q34" s="414"/>
      <c r="R34" s="414"/>
      <c r="S34" s="415"/>
      <c r="T34" s="247" t="s">
        <v>83</v>
      </c>
      <c r="U34" s="413" t="s">
        <v>20</v>
      </c>
      <c r="V34" s="414"/>
      <c r="W34" s="414"/>
      <c r="X34" s="414"/>
      <c r="Y34" s="415"/>
      <c r="Z34" s="247" t="s">
        <v>84</v>
      </c>
      <c r="AA34" s="413" t="s">
        <v>21</v>
      </c>
      <c r="AB34" s="414"/>
      <c r="AC34" s="414"/>
      <c r="AD34" s="414"/>
      <c r="AE34" s="415"/>
    </row>
    <row r="35" spans="1:31" s="50" customFormat="1" ht="12.75" customHeight="1">
      <c r="A35" s="266"/>
      <c r="B35" s="248" t="s">
        <v>77</v>
      </c>
      <c r="C35" s="410" t="s">
        <v>78</v>
      </c>
      <c r="D35" s="411"/>
      <c r="E35" s="412"/>
      <c r="F35" s="249" t="s">
        <v>79</v>
      </c>
      <c r="G35" s="250" t="s">
        <v>80</v>
      </c>
      <c r="H35" s="251" t="s">
        <v>77</v>
      </c>
      <c r="I35" s="410" t="s">
        <v>78</v>
      </c>
      <c r="J35" s="411"/>
      <c r="K35" s="412"/>
      <c r="L35" s="249" t="s">
        <v>79</v>
      </c>
      <c r="M35" s="250" t="s">
        <v>80</v>
      </c>
      <c r="N35" s="251" t="s">
        <v>77</v>
      </c>
      <c r="O35" s="410" t="s">
        <v>78</v>
      </c>
      <c r="P35" s="411"/>
      <c r="Q35" s="412"/>
      <c r="R35" s="249" t="s">
        <v>79</v>
      </c>
      <c r="S35" s="250" t="s">
        <v>80</v>
      </c>
      <c r="T35" s="251" t="s">
        <v>77</v>
      </c>
      <c r="U35" s="410" t="s">
        <v>78</v>
      </c>
      <c r="V35" s="411"/>
      <c r="W35" s="412"/>
      <c r="X35" s="249" t="s">
        <v>79</v>
      </c>
      <c r="Y35" s="250" t="s">
        <v>80</v>
      </c>
      <c r="Z35" s="251" t="s">
        <v>77</v>
      </c>
      <c r="AA35" s="410" t="s">
        <v>78</v>
      </c>
      <c r="AB35" s="411"/>
      <c r="AC35" s="412"/>
      <c r="AD35" s="249" t="s">
        <v>79</v>
      </c>
      <c r="AE35" s="250" t="s">
        <v>80</v>
      </c>
    </row>
    <row r="36" spans="1:31" s="50" customFormat="1" ht="12.75" customHeight="1">
      <c r="A36" s="210">
        <v>228</v>
      </c>
      <c r="B36" s="228" t="s">
        <v>250</v>
      </c>
      <c r="C36" s="54"/>
      <c r="D36" s="267" t="s">
        <v>942</v>
      </c>
      <c r="E36" s="68"/>
      <c r="F36" s="75">
        <v>2750</v>
      </c>
      <c r="G36" s="85"/>
      <c r="H36" s="86"/>
      <c r="I36" s="54"/>
      <c r="J36" s="73"/>
      <c r="K36" s="68"/>
      <c r="L36" s="75"/>
      <c r="M36" s="85"/>
      <c r="N36" s="86"/>
      <c r="O36" s="54"/>
      <c r="P36" s="73"/>
      <c r="Q36" s="68"/>
      <c r="R36" s="75"/>
      <c r="S36" s="85"/>
      <c r="T36" s="86"/>
      <c r="U36" s="54"/>
      <c r="V36" s="73"/>
      <c r="W36" s="68"/>
      <c r="X36" s="75"/>
      <c r="Y36" s="85"/>
      <c r="Z36" s="229" t="s">
        <v>86</v>
      </c>
      <c r="AA36" s="88"/>
      <c r="AB36" s="261" t="s">
        <v>943</v>
      </c>
      <c r="AC36" s="88"/>
      <c r="AD36" s="75">
        <v>4150</v>
      </c>
      <c r="AE36" s="85"/>
    </row>
    <row r="37" spans="1:31" s="50" customFormat="1" ht="12.75" customHeight="1">
      <c r="A37" s="380" t="s">
        <v>61</v>
      </c>
      <c r="B37" s="218" t="s">
        <v>257</v>
      </c>
      <c r="C37" s="55"/>
      <c r="D37" s="226" t="s">
        <v>944</v>
      </c>
      <c r="E37" s="59"/>
      <c r="F37" s="56" t="s">
        <v>114</v>
      </c>
      <c r="G37" s="57"/>
      <c r="H37" s="58"/>
      <c r="I37" s="55"/>
      <c r="J37" s="60"/>
      <c r="K37" s="59"/>
      <c r="L37" s="56"/>
      <c r="M37" s="57"/>
      <c r="N37" s="58"/>
      <c r="O37" s="55"/>
      <c r="P37" s="60"/>
      <c r="Q37" s="59"/>
      <c r="R37" s="56"/>
      <c r="S37" s="57"/>
      <c r="T37" s="58"/>
      <c r="U37" s="55"/>
      <c r="V37" s="60"/>
      <c r="W37" s="59"/>
      <c r="X37" s="56"/>
      <c r="Y37" s="57"/>
      <c r="Z37" s="223" t="s">
        <v>93</v>
      </c>
      <c r="AA37" s="82"/>
      <c r="AB37" s="67" t="s">
        <v>945</v>
      </c>
      <c r="AC37" s="82"/>
      <c r="AD37" s="56">
        <v>2900</v>
      </c>
      <c r="AE37" s="57"/>
    </row>
    <row r="38" spans="1:31" s="50" customFormat="1" ht="12.75" customHeight="1">
      <c r="A38" s="380"/>
      <c r="B38" s="218" t="s">
        <v>264</v>
      </c>
      <c r="C38" s="55"/>
      <c r="D38" s="226" t="s">
        <v>946</v>
      </c>
      <c r="E38" s="59"/>
      <c r="F38" s="56">
        <v>850</v>
      </c>
      <c r="G38" s="57"/>
      <c r="H38" s="58"/>
      <c r="I38" s="55"/>
      <c r="J38" s="60"/>
      <c r="K38" s="59"/>
      <c r="L38" s="56"/>
      <c r="M38" s="57"/>
      <c r="N38" s="58"/>
      <c r="O38" s="55"/>
      <c r="P38" s="60"/>
      <c r="Q38" s="59"/>
      <c r="R38" s="56"/>
      <c r="S38" s="57"/>
      <c r="T38" s="58"/>
      <c r="U38" s="55"/>
      <c r="V38" s="60"/>
      <c r="W38" s="59"/>
      <c r="X38" s="56"/>
      <c r="Y38" s="57"/>
      <c r="Z38" s="223" t="s">
        <v>503</v>
      </c>
      <c r="AA38" s="82"/>
      <c r="AB38" s="67" t="s">
        <v>947</v>
      </c>
      <c r="AC38" s="82"/>
      <c r="AD38" s="56">
        <v>2150</v>
      </c>
      <c r="AE38" s="57"/>
    </row>
    <row r="39" spans="1:31" s="50" customFormat="1" ht="12.75" customHeight="1">
      <c r="A39" s="380"/>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211" t="s">
        <v>769</v>
      </c>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230" t="s">
        <v>16</v>
      </c>
      <c r="E46" s="55"/>
      <c r="F46" s="231">
        <f>SUM(F36:F45)</f>
        <v>3600</v>
      </c>
      <c r="G46" s="232">
        <f>SUM(G36:G45)</f>
        <v>0</v>
      </c>
      <c r="H46" s="71"/>
      <c r="I46" s="55"/>
      <c r="J46" s="55"/>
      <c r="K46" s="55"/>
      <c r="L46" s="231">
        <f>SUM(L36:L45)</f>
        <v>0</v>
      </c>
      <c r="M46" s="232">
        <f>SUM(M36:M45)</f>
        <v>0</v>
      </c>
      <c r="N46" s="71"/>
      <c r="O46" s="55"/>
      <c r="P46" s="55"/>
      <c r="Q46" s="55"/>
      <c r="R46" s="231">
        <f>SUM(R36:R45)</f>
        <v>0</v>
      </c>
      <c r="S46" s="232">
        <f>SUM(S36:S45)</f>
        <v>0</v>
      </c>
      <c r="T46" s="71"/>
      <c r="U46" s="59"/>
      <c r="V46" s="55"/>
      <c r="W46" s="60"/>
      <c r="X46" s="231">
        <f>SUM(X36:X45)</f>
        <v>0</v>
      </c>
      <c r="Y46" s="232">
        <f>SUM(Y36:Y45)</f>
        <v>0</v>
      </c>
      <c r="Z46" s="71"/>
      <c r="AA46" s="60"/>
      <c r="AB46" s="240" t="s">
        <v>16</v>
      </c>
      <c r="AC46" s="60"/>
      <c r="AD46" s="231">
        <f>SUM(AD36:AD45)</f>
        <v>9200</v>
      </c>
      <c r="AE46" s="232">
        <f>SUM(AE36:AE45)</f>
        <v>0</v>
      </c>
    </row>
    <row r="47" spans="1:31" s="50" customFormat="1" ht="12.75" customHeight="1">
      <c r="A47" s="237">
        <v>12800</v>
      </c>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55"/>
      <c r="E54" s="80"/>
      <c r="F54" s="56"/>
      <c r="G54" s="57"/>
      <c r="H54" s="71"/>
      <c r="I54" s="59"/>
      <c r="J54" s="55"/>
      <c r="K54" s="81"/>
      <c r="L54" s="56"/>
      <c r="M54" s="57"/>
      <c r="N54" s="71"/>
      <c r="O54" s="59"/>
      <c r="P54" s="55"/>
      <c r="Q54" s="60"/>
      <c r="R54" s="56"/>
      <c r="S54" s="57"/>
      <c r="T54" s="71"/>
      <c r="U54" s="59"/>
      <c r="V54" s="55"/>
      <c r="W54" s="60"/>
      <c r="X54" s="56"/>
      <c r="Y54" s="57"/>
      <c r="Z54" s="71"/>
      <c r="AA54" s="60"/>
      <c r="AB54" s="59"/>
      <c r="AC54" s="60"/>
      <c r="AD54" s="56"/>
      <c r="AE54" s="57"/>
    </row>
    <row r="55" spans="1:31" s="50" customFormat="1" ht="12.75" customHeight="1">
      <c r="A55" s="90"/>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926</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765</v>
      </c>
      <c r="AB57" s="397"/>
      <c r="AC57" s="397"/>
      <c r="AE57" s="105" t="s">
        <v>4</v>
      </c>
    </row>
    <row r="58" spans="1:29" s="104" customFormat="1" ht="12.75" customHeight="1">
      <c r="A58" s="395"/>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768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74</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52">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13"/>
    <mergeCell ref="C21:G21"/>
    <mergeCell ref="U21:Y21"/>
    <mergeCell ref="I5:K5"/>
    <mergeCell ref="O4:S4"/>
    <mergeCell ref="O5:Q5"/>
    <mergeCell ref="U5:W5"/>
    <mergeCell ref="A24:A26"/>
    <mergeCell ref="C22:E22"/>
    <mergeCell ref="I21:M21"/>
    <mergeCell ref="I22:K22"/>
    <mergeCell ref="I35:K35"/>
    <mergeCell ref="U22:W22"/>
    <mergeCell ref="AA21:AE21"/>
    <mergeCell ref="AA22:AC22"/>
    <mergeCell ref="O21:S21"/>
    <mergeCell ref="O22:Q22"/>
    <mergeCell ref="AA34:AE34"/>
    <mergeCell ref="AA35:AC35"/>
    <mergeCell ref="A37:A39"/>
    <mergeCell ref="O34:S34"/>
    <mergeCell ref="O35:Q35"/>
    <mergeCell ref="U34:Y34"/>
    <mergeCell ref="U35:W35"/>
    <mergeCell ref="C34:G34"/>
    <mergeCell ref="C35:E35"/>
    <mergeCell ref="I34:M34"/>
  </mergeCells>
  <dataValidations count="6">
    <dataValidation type="whole" allowBlank="1" showInputMessage="1" showErrorMessage="1" errorTitle="入力エラー" error="入力された部数は販売店の持ち部数を超えています。&#10;表示部数以下の数字を入力して下さい。" imeMode="disabled" sqref="M6:M7 S6:S7 G6:G8 AE6:AE9 S10 M23 S23 AE23 G23:G24">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 type="whole" allowBlank="1" showInputMessage="1" showErrorMessage="1" errorTitle="入力エラー" error="入力された部数は販売店の持ち部数を超えています。&#10;表示部数以下の数字を入力して下さい。" imeMode="disabled" sqref="G38">
      <formula1>0</formula1>
      <formula2>F38</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8.xml><?xml version="1.0" encoding="utf-8"?>
<worksheet xmlns="http://schemas.openxmlformats.org/spreadsheetml/2006/main" xmlns:r="http://schemas.openxmlformats.org/officeDocument/2006/relationships">
  <sheetPr codeName="Sheet23"/>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$G$11+$M$11+$S$11+$Y$11+$AE$11+$G$22+$M$22+$S$22+$Y$22+$AE$22+$G$34+$M$34+$S$34+$Y$34+$AE$34+$G$45+$M$45+$S$45+$Y$45+$AE$45</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15</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208</v>
      </c>
      <c r="B6" s="214" t="s">
        <v>91</v>
      </c>
      <c r="C6" s="42"/>
      <c r="D6" s="213" t="s">
        <v>950</v>
      </c>
      <c r="E6" s="43"/>
      <c r="F6" s="44">
        <v>4400</v>
      </c>
      <c r="G6" s="45"/>
      <c r="H6" s="215" t="s">
        <v>296</v>
      </c>
      <c r="I6" s="47"/>
      <c r="J6" s="213" t="s">
        <v>950</v>
      </c>
      <c r="K6" s="48"/>
      <c r="L6" s="44">
        <v>2400</v>
      </c>
      <c r="M6" s="45"/>
      <c r="N6" s="49"/>
      <c r="O6" s="47"/>
      <c r="P6" s="43"/>
      <c r="Q6" s="48"/>
      <c r="R6" s="44"/>
      <c r="S6" s="45"/>
      <c r="T6" s="46"/>
      <c r="U6" s="47"/>
      <c r="V6" s="43"/>
      <c r="W6" s="48"/>
      <c r="X6" s="44"/>
      <c r="Y6" s="45"/>
      <c r="Z6" s="215" t="s">
        <v>90</v>
      </c>
      <c r="AA6" s="48"/>
      <c r="AB6" s="262" t="s">
        <v>951</v>
      </c>
      <c r="AC6" s="48"/>
      <c r="AD6" s="44">
        <v>5000</v>
      </c>
      <c r="AE6" s="45"/>
    </row>
    <row r="7" spans="1:31" s="50" customFormat="1" ht="12.75" customHeight="1">
      <c r="A7" s="380" t="s">
        <v>42</v>
      </c>
      <c r="B7" s="52"/>
      <c r="C7" s="53"/>
      <c r="D7" s="54"/>
      <c r="E7" s="55"/>
      <c r="F7" s="56"/>
      <c r="G7" s="57"/>
      <c r="H7" s="58"/>
      <c r="I7" s="59"/>
      <c r="J7" s="55"/>
      <c r="K7" s="60"/>
      <c r="L7" s="56"/>
      <c r="M7" s="57"/>
      <c r="N7" s="58"/>
      <c r="O7" s="59"/>
      <c r="P7" s="55"/>
      <c r="Q7" s="60"/>
      <c r="R7" s="56"/>
      <c r="S7" s="57"/>
      <c r="T7" s="58"/>
      <c r="U7" s="59"/>
      <c r="V7" s="55"/>
      <c r="W7" s="60"/>
      <c r="X7" s="56"/>
      <c r="Y7" s="57"/>
      <c r="Z7" s="58"/>
      <c r="AA7" s="60"/>
      <c r="AB7" s="59"/>
      <c r="AC7" s="60"/>
      <c r="AD7" s="56"/>
      <c r="AE7" s="57"/>
    </row>
    <row r="8" spans="1:31" s="50" customFormat="1" ht="12.75" customHeight="1">
      <c r="A8" s="380"/>
      <c r="B8" s="52"/>
      <c r="C8" s="61"/>
      <c r="D8" s="55"/>
      <c r="E8" s="55"/>
      <c r="F8" s="56"/>
      <c r="G8" s="57"/>
      <c r="H8" s="58"/>
      <c r="I8" s="59"/>
      <c r="J8" s="55"/>
      <c r="K8" s="60"/>
      <c r="L8" s="56"/>
      <c r="M8" s="57"/>
      <c r="N8" s="58"/>
      <c r="O8" s="59"/>
      <c r="P8" s="55"/>
      <c r="Q8" s="60"/>
      <c r="R8" s="56"/>
      <c r="S8" s="57"/>
      <c r="T8" s="58"/>
      <c r="U8" s="59"/>
      <c r="V8" s="55"/>
      <c r="W8" s="60"/>
      <c r="X8" s="56"/>
      <c r="Y8" s="57"/>
      <c r="Z8" s="58"/>
      <c r="AA8" s="60"/>
      <c r="AB8" s="59"/>
      <c r="AC8" s="60"/>
      <c r="AD8" s="56"/>
      <c r="AE8" s="57"/>
    </row>
    <row r="9" spans="1:31" s="50" customFormat="1" ht="12.75" customHeight="1">
      <c r="A9" s="380"/>
      <c r="B9" s="62"/>
      <c r="C9" s="59"/>
      <c r="D9" s="55"/>
      <c r="E9" s="55"/>
      <c r="F9" s="56"/>
      <c r="G9" s="57"/>
      <c r="H9" s="58"/>
      <c r="I9" s="59"/>
      <c r="J9" s="55"/>
      <c r="K9" s="60"/>
      <c r="L9" s="56"/>
      <c r="M9" s="57"/>
      <c r="N9" s="58"/>
      <c r="O9" s="59"/>
      <c r="P9" s="55"/>
      <c r="Q9" s="60"/>
      <c r="R9" s="56"/>
      <c r="S9" s="57"/>
      <c r="T9" s="58"/>
      <c r="U9" s="59"/>
      <c r="V9" s="55"/>
      <c r="W9" s="60"/>
      <c r="X9" s="56"/>
      <c r="Y9" s="57"/>
      <c r="Z9" s="58"/>
      <c r="AA9" s="60"/>
      <c r="AB9" s="59"/>
      <c r="AC9" s="60"/>
      <c r="AD9" s="56"/>
      <c r="AE9" s="57"/>
    </row>
    <row r="10" spans="1:31" s="50" customFormat="1" ht="12.75" customHeight="1">
      <c r="A10" s="211" t="s">
        <v>769</v>
      </c>
      <c r="B10" s="62"/>
      <c r="C10" s="59"/>
      <c r="D10" s="64"/>
      <c r="E10" s="55"/>
      <c r="F10" s="65"/>
      <c r="G10" s="57"/>
      <c r="H10" s="58"/>
      <c r="I10" s="59"/>
      <c r="J10" s="66"/>
      <c r="K10" s="60"/>
      <c r="L10" s="56"/>
      <c r="M10" s="57"/>
      <c r="N10" s="58"/>
      <c r="O10" s="59"/>
      <c r="P10" s="55"/>
      <c r="Q10" s="60"/>
      <c r="R10" s="56"/>
      <c r="S10" s="57"/>
      <c r="T10" s="58"/>
      <c r="U10" s="59"/>
      <c r="V10" s="55"/>
      <c r="W10" s="60"/>
      <c r="X10" s="56"/>
      <c r="Y10" s="57"/>
      <c r="Z10" s="58"/>
      <c r="AA10" s="60"/>
      <c r="AB10" s="59"/>
      <c r="AC10" s="60"/>
      <c r="AD10" s="56"/>
      <c r="AE10" s="57"/>
    </row>
    <row r="11" spans="1:31" s="50" customFormat="1" ht="12.75" customHeight="1">
      <c r="A11" s="63"/>
      <c r="B11" s="67"/>
      <c r="C11" s="54"/>
      <c r="D11" s="236" t="s">
        <v>16</v>
      </c>
      <c r="E11" s="68"/>
      <c r="F11" s="268">
        <f>SUM(F6:F10)</f>
        <v>4400</v>
      </c>
      <c r="G11" s="269">
        <f>SUM(G6:G10)</f>
        <v>0</v>
      </c>
      <c r="H11" s="71"/>
      <c r="I11" s="68"/>
      <c r="J11" s="236" t="s">
        <v>16</v>
      </c>
      <c r="K11" s="72"/>
      <c r="L11" s="231">
        <f>SUM(L6:L10)</f>
        <v>2400</v>
      </c>
      <c r="M11" s="232">
        <f>SUM(M6:M10)</f>
        <v>0</v>
      </c>
      <c r="N11" s="58"/>
      <c r="O11" s="68"/>
      <c r="P11" s="66"/>
      <c r="Q11" s="73"/>
      <c r="R11" s="231">
        <f>SUM(R6:R10)</f>
        <v>0</v>
      </c>
      <c r="S11" s="232">
        <f>SUM(S6:S10)</f>
        <v>0</v>
      </c>
      <c r="T11" s="71"/>
      <c r="U11" s="68"/>
      <c r="V11" s="55"/>
      <c r="W11" s="73"/>
      <c r="X11" s="231">
        <f>SUM(X6:X10)</f>
        <v>0</v>
      </c>
      <c r="Y11" s="232">
        <f>SUM(Y6:Y10)</f>
        <v>0</v>
      </c>
      <c r="Z11" s="58"/>
      <c r="AA11" s="73"/>
      <c r="AB11" s="240" t="s">
        <v>16</v>
      </c>
      <c r="AC11" s="73"/>
      <c r="AD11" s="231">
        <f>SUM(AD6:AD10)</f>
        <v>5000</v>
      </c>
      <c r="AE11" s="232">
        <f>SUM(AE6:AE10)</f>
        <v>0</v>
      </c>
    </row>
    <row r="12" spans="1:31" s="50" customFormat="1" ht="12.75" customHeight="1">
      <c r="A12" s="237">
        <v>11800</v>
      </c>
      <c r="B12" s="270"/>
      <c r="C12" s="66"/>
      <c r="D12" s="78"/>
      <c r="E12" s="76"/>
      <c r="F12" s="271"/>
      <c r="G12" s="272"/>
      <c r="H12" s="94"/>
      <c r="I12" s="76"/>
      <c r="J12" s="78"/>
      <c r="K12" s="77"/>
      <c r="L12" s="65"/>
      <c r="M12" s="243"/>
      <c r="N12" s="94"/>
      <c r="O12" s="76"/>
      <c r="P12" s="78"/>
      <c r="Q12" s="77"/>
      <c r="R12" s="65"/>
      <c r="S12" s="243"/>
      <c r="T12" s="94"/>
      <c r="U12" s="76"/>
      <c r="V12" s="66"/>
      <c r="W12" s="78"/>
      <c r="X12" s="65"/>
      <c r="Y12" s="243"/>
      <c r="Z12" s="257"/>
      <c r="AA12" s="78"/>
      <c r="AB12" s="76"/>
      <c r="AC12" s="78"/>
      <c r="AD12" s="65"/>
      <c r="AE12" s="243"/>
    </row>
    <row r="13" spans="1:31" s="50" customFormat="1" ht="12.75" customHeight="1">
      <c r="A13" s="41"/>
      <c r="B13" s="273" t="s">
        <v>76</v>
      </c>
      <c r="C13" s="413" t="s">
        <v>17</v>
      </c>
      <c r="D13" s="414"/>
      <c r="E13" s="414"/>
      <c r="F13" s="414"/>
      <c r="G13" s="415"/>
      <c r="H13" s="247" t="s">
        <v>81</v>
      </c>
      <c r="I13" s="413" t="s">
        <v>18</v>
      </c>
      <c r="J13" s="414"/>
      <c r="K13" s="414"/>
      <c r="L13" s="414"/>
      <c r="M13" s="415"/>
      <c r="N13" s="247" t="s">
        <v>82</v>
      </c>
      <c r="O13" s="413" t="s">
        <v>19</v>
      </c>
      <c r="P13" s="414"/>
      <c r="Q13" s="414"/>
      <c r="R13" s="414"/>
      <c r="S13" s="415"/>
      <c r="T13" s="247" t="s">
        <v>83</v>
      </c>
      <c r="U13" s="413" t="s">
        <v>20</v>
      </c>
      <c r="V13" s="414"/>
      <c r="W13" s="414"/>
      <c r="X13" s="414"/>
      <c r="Y13" s="415"/>
      <c r="Z13" s="247" t="s">
        <v>84</v>
      </c>
      <c r="AA13" s="413" t="s">
        <v>21</v>
      </c>
      <c r="AB13" s="414"/>
      <c r="AC13" s="414"/>
      <c r="AD13" s="414"/>
      <c r="AE13" s="415"/>
    </row>
    <row r="14" spans="1:31" s="50" customFormat="1" ht="12.75" customHeight="1">
      <c r="A14" s="90"/>
      <c r="B14" s="274" t="s">
        <v>77</v>
      </c>
      <c r="C14" s="410" t="s">
        <v>78</v>
      </c>
      <c r="D14" s="411"/>
      <c r="E14" s="412"/>
      <c r="F14" s="249" t="s">
        <v>79</v>
      </c>
      <c r="G14" s="250" t="s">
        <v>80</v>
      </c>
      <c r="H14" s="251" t="s">
        <v>77</v>
      </c>
      <c r="I14" s="410" t="s">
        <v>78</v>
      </c>
      <c r="J14" s="411"/>
      <c r="K14" s="412"/>
      <c r="L14" s="249" t="s">
        <v>79</v>
      </c>
      <c r="M14" s="250" t="s">
        <v>80</v>
      </c>
      <c r="N14" s="251" t="s">
        <v>77</v>
      </c>
      <c r="O14" s="410" t="s">
        <v>78</v>
      </c>
      <c r="P14" s="411"/>
      <c r="Q14" s="412"/>
      <c r="R14" s="249" t="s">
        <v>79</v>
      </c>
      <c r="S14" s="250" t="s">
        <v>80</v>
      </c>
      <c r="T14" s="251" t="s">
        <v>77</v>
      </c>
      <c r="U14" s="410" t="s">
        <v>78</v>
      </c>
      <c r="V14" s="411"/>
      <c r="W14" s="412"/>
      <c r="X14" s="249" t="s">
        <v>79</v>
      </c>
      <c r="Y14" s="250" t="s">
        <v>80</v>
      </c>
      <c r="Z14" s="251" t="s">
        <v>77</v>
      </c>
      <c r="AA14" s="410" t="s">
        <v>78</v>
      </c>
      <c r="AB14" s="411"/>
      <c r="AC14" s="412"/>
      <c r="AD14" s="249" t="s">
        <v>79</v>
      </c>
      <c r="AE14" s="250" t="s">
        <v>80</v>
      </c>
    </row>
    <row r="15" spans="1:31" s="50" customFormat="1" ht="12.75" customHeight="1">
      <c r="A15" s="211">
        <v>212</v>
      </c>
      <c r="B15" s="275" t="s">
        <v>440</v>
      </c>
      <c r="C15" s="54"/>
      <c r="D15" s="267" t="s">
        <v>952</v>
      </c>
      <c r="E15" s="68"/>
      <c r="F15" s="75">
        <v>1800</v>
      </c>
      <c r="G15" s="85"/>
      <c r="H15" s="229" t="s">
        <v>86</v>
      </c>
      <c r="I15" s="68"/>
      <c r="J15" s="267" t="s">
        <v>953</v>
      </c>
      <c r="K15" s="72"/>
      <c r="L15" s="75">
        <v>5000</v>
      </c>
      <c r="M15" s="85"/>
      <c r="N15" s="229" t="s">
        <v>88</v>
      </c>
      <c r="O15" s="68"/>
      <c r="P15" s="267" t="s">
        <v>953</v>
      </c>
      <c r="Q15" s="72"/>
      <c r="R15" s="75">
        <v>1450</v>
      </c>
      <c r="S15" s="85"/>
      <c r="T15" s="229" t="s">
        <v>90</v>
      </c>
      <c r="U15" s="68"/>
      <c r="V15" s="217" t="s">
        <v>953</v>
      </c>
      <c r="W15" s="73"/>
      <c r="X15" s="75" t="s">
        <v>114</v>
      </c>
      <c r="Y15" s="85"/>
      <c r="Z15" s="229" t="s">
        <v>250</v>
      </c>
      <c r="AA15" s="73"/>
      <c r="AB15" s="261" t="s">
        <v>954</v>
      </c>
      <c r="AC15" s="73"/>
      <c r="AD15" s="75">
        <v>7450</v>
      </c>
      <c r="AE15" s="85"/>
    </row>
    <row r="16" spans="1:31" s="50" customFormat="1" ht="12.75" customHeight="1">
      <c r="A16" s="380" t="s">
        <v>45</v>
      </c>
      <c r="B16" s="227" t="s">
        <v>520</v>
      </c>
      <c r="C16" s="55"/>
      <c r="D16" s="226" t="s">
        <v>953</v>
      </c>
      <c r="E16" s="59"/>
      <c r="F16" s="56">
        <v>4150</v>
      </c>
      <c r="G16" s="57"/>
      <c r="H16" s="223" t="s">
        <v>93</v>
      </c>
      <c r="I16" s="59"/>
      <c r="J16" s="226" t="s">
        <v>955</v>
      </c>
      <c r="K16" s="74"/>
      <c r="L16" s="56">
        <v>1000</v>
      </c>
      <c r="M16" s="57"/>
      <c r="N16" s="223" t="s">
        <v>95</v>
      </c>
      <c r="O16" s="59"/>
      <c r="P16" s="226" t="s">
        <v>955</v>
      </c>
      <c r="Q16" s="74"/>
      <c r="R16" s="56">
        <v>300</v>
      </c>
      <c r="S16" s="57"/>
      <c r="T16" s="71"/>
      <c r="U16" s="59"/>
      <c r="V16" s="55"/>
      <c r="W16" s="60"/>
      <c r="X16" s="56"/>
      <c r="Y16" s="57"/>
      <c r="Z16" s="223" t="s">
        <v>257</v>
      </c>
      <c r="AA16" s="60"/>
      <c r="AB16" s="67" t="s">
        <v>956</v>
      </c>
      <c r="AC16" s="60"/>
      <c r="AD16" s="56">
        <v>3200</v>
      </c>
      <c r="AE16" s="57"/>
    </row>
    <row r="17" spans="1:31" s="50" customFormat="1" ht="12.75" customHeight="1">
      <c r="A17" s="417"/>
      <c r="B17" s="67"/>
      <c r="C17" s="55"/>
      <c r="D17" s="60"/>
      <c r="E17" s="76"/>
      <c r="F17" s="56"/>
      <c r="G17" s="57"/>
      <c r="H17" s="223" t="s">
        <v>503</v>
      </c>
      <c r="I17" s="76"/>
      <c r="J17" s="226" t="s">
        <v>957</v>
      </c>
      <c r="K17" s="77"/>
      <c r="L17" s="56">
        <v>200</v>
      </c>
      <c r="M17" s="57"/>
      <c r="N17" s="71"/>
      <c r="O17" s="76"/>
      <c r="P17" s="60"/>
      <c r="Q17" s="77"/>
      <c r="R17" s="56"/>
      <c r="S17" s="57"/>
      <c r="T17" s="71"/>
      <c r="U17" s="76"/>
      <c r="V17" s="55"/>
      <c r="W17" s="78"/>
      <c r="X17" s="56"/>
      <c r="Y17" s="57"/>
      <c r="Z17" s="223" t="s">
        <v>264</v>
      </c>
      <c r="AA17" s="78"/>
      <c r="AB17" s="67" t="s">
        <v>958</v>
      </c>
      <c r="AC17" s="78"/>
      <c r="AD17" s="56" t="s">
        <v>114</v>
      </c>
      <c r="AE17" s="57"/>
    </row>
    <row r="18" spans="1:31" s="50" customFormat="1" ht="12.75" customHeight="1">
      <c r="A18" s="417"/>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417"/>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417"/>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211" t="s">
        <v>769</v>
      </c>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230" t="s">
        <v>16</v>
      </c>
      <c r="E22" s="80"/>
      <c r="F22" s="231">
        <f>SUM(F15:F21)</f>
        <v>5950</v>
      </c>
      <c r="G22" s="232">
        <f>SUM(G15:G21)</f>
        <v>0</v>
      </c>
      <c r="H22" s="58"/>
      <c r="I22" s="61"/>
      <c r="J22" s="230" t="s">
        <v>16</v>
      </c>
      <c r="K22" s="81"/>
      <c r="L22" s="231">
        <f>SUM(L15:L21)</f>
        <v>6200</v>
      </c>
      <c r="M22" s="232">
        <f>SUM(M15:M21)</f>
        <v>0</v>
      </c>
      <c r="N22" s="58"/>
      <c r="O22" s="61"/>
      <c r="P22" s="230" t="s">
        <v>16</v>
      </c>
      <c r="Q22" s="82"/>
      <c r="R22" s="231">
        <f>SUM(R15:R21)</f>
        <v>1750</v>
      </c>
      <c r="S22" s="232">
        <f>SUM(S15:S21)</f>
        <v>0</v>
      </c>
      <c r="T22" s="58"/>
      <c r="U22" s="61"/>
      <c r="V22" s="55"/>
      <c r="W22" s="82"/>
      <c r="X22" s="231">
        <f>SUM(X15:X21)</f>
        <v>0</v>
      </c>
      <c r="Y22" s="232">
        <f>SUM(Y15:Y21)</f>
        <v>0</v>
      </c>
      <c r="Z22" s="71"/>
      <c r="AA22" s="82"/>
      <c r="AB22" s="240" t="s">
        <v>16</v>
      </c>
      <c r="AC22" s="82"/>
      <c r="AD22" s="231">
        <f>SUM(AD15:AD21)</f>
        <v>10650</v>
      </c>
      <c r="AE22" s="232">
        <f>SUM(AE15:AE21)</f>
        <v>0</v>
      </c>
    </row>
    <row r="23" spans="1:31" s="50" customFormat="1" ht="12.75" customHeight="1">
      <c r="A23" s="276">
        <v>24550</v>
      </c>
      <c r="B23" s="254"/>
      <c r="C23" s="255"/>
      <c r="D23" s="66"/>
      <c r="E23" s="256"/>
      <c r="F23" s="65"/>
      <c r="G23" s="243"/>
      <c r="H23" s="257"/>
      <c r="I23" s="255"/>
      <c r="J23" s="66"/>
      <c r="K23" s="258"/>
      <c r="L23" s="65"/>
      <c r="M23" s="243"/>
      <c r="N23" s="257"/>
      <c r="O23" s="255"/>
      <c r="P23" s="66"/>
      <c r="Q23" s="259"/>
      <c r="R23" s="65"/>
      <c r="S23" s="243"/>
      <c r="T23" s="257"/>
      <c r="U23" s="255"/>
      <c r="V23" s="66"/>
      <c r="W23" s="259"/>
      <c r="X23" s="65"/>
      <c r="Y23" s="243"/>
      <c r="Z23" s="94"/>
      <c r="AA23" s="259"/>
      <c r="AB23" s="76"/>
      <c r="AC23" s="259"/>
      <c r="AD23" s="65"/>
      <c r="AE23" s="243"/>
    </row>
    <row r="24" spans="1:31" s="50" customFormat="1" ht="12.75" customHeight="1">
      <c r="A24" s="41"/>
      <c r="B24" s="246" t="s">
        <v>76</v>
      </c>
      <c r="C24" s="413" t="s">
        <v>17</v>
      </c>
      <c r="D24" s="414"/>
      <c r="E24" s="414"/>
      <c r="F24" s="414"/>
      <c r="G24" s="415"/>
      <c r="H24" s="247" t="s">
        <v>81</v>
      </c>
      <c r="I24" s="413" t="s">
        <v>18</v>
      </c>
      <c r="J24" s="414"/>
      <c r="K24" s="414"/>
      <c r="L24" s="414"/>
      <c r="M24" s="415"/>
      <c r="N24" s="247" t="s">
        <v>82</v>
      </c>
      <c r="O24" s="413" t="s">
        <v>19</v>
      </c>
      <c r="P24" s="414"/>
      <c r="Q24" s="414"/>
      <c r="R24" s="414"/>
      <c r="S24" s="415"/>
      <c r="T24" s="247" t="s">
        <v>83</v>
      </c>
      <c r="U24" s="413" t="s">
        <v>20</v>
      </c>
      <c r="V24" s="414"/>
      <c r="W24" s="414"/>
      <c r="X24" s="414"/>
      <c r="Y24" s="415"/>
      <c r="Z24" s="247" t="s">
        <v>84</v>
      </c>
      <c r="AA24" s="413" t="s">
        <v>21</v>
      </c>
      <c r="AB24" s="414"/>
      <c r="AC24" s="414"/>
      <c r="AD24" s="414"/>
      <c r="AE24" s="415"/>
    </row>
    <row r="25" spans="1:31" s="50" customFormat="1" ht="12.75" customHeight="1">
      <c r="A25" s="90"/>
      <c r="B25" s="248" t="s">
        <v>77</v>
      </c>
      <c r="C25" s="410" t="s">
        <v>78</v>
      </c>
      <c r="D25" s="411"/>
      <c r="E25" s="412"/>
      <c r="F25" s="249" t="s">
        <v>79</v>
      </c>
      <c r="G25" s="250" t="s">
        <v>80</v>
      </c>
      <c r="H25" s="251" t="s">
        <v>77</v>
      </c>
      <c r="I25" s="410" t="s">
        <v>78</v>
      </c>
      <c r="J25" s="411"/>
      <c r="K25" s="412"/>
      <c r="L25" s="249" t="s">
        <v>79</v>
      </c>
      <c r="M25" s="250" t="s">
        <v>80</v>
      </c>
      <c r="N25" s="251" t="s">
        <v>77</v>
      </c>
      <c r="O25" s="410" t="s">
        <v>78</v>
      </c>
      <c r="P25" s="411"/>
      <c r="Q25" s="412"/>
      <c r="R25" s="249" t="s">
        <v>79</v>
      </c>
      <c r="S25" s="250" t="s">
        <v>80</v>
      </c>
      <c r="T25" s="251" t="s">
        <v>77</v>
      </c>
      <c r="U25" s="410" t="s">
        <v>78</v>
      </c>
      <c r="V25" s="411"/>
      <c r="W25" s="412"/>
      <c r="X25" s="249" t="s">
        <v>79</v>
      </c>
      <c r="Y25" s="250" t="s">
        <v>80</v>
      </c>
      <c r="Z25" s="251" t="s">
        <v>77</v>
      </c>
      <c r="AA25" s="410" t="s">
        <v>78</v>
      </c>
      <c r="AB25" s="411"/>
      <c r="AC25" s="412"/>
      <c r="AD25" s="249" t="s">
        <v>79</v>
      </c>
      <c r="AE25" s="250" t="s">
        <v>80</v>
      </c>
    </row>
    <row r="26" spans="1:31" s="50" customFormat="1" ht="12.75" customHeight="1">
      <c r="A26" s="211">
        <v>500</v>
      </c>
      <c r="B26" s="228" t="s">
        <v>88</v>
      </c>
      <c r="C26" s="68"/>
      <c r="D26" s="217" t="s">
        <v>959</v>
      </c>
      <c r="E26" s="84"/>
      <c r="F26" s="75">
        <v>800</v>
      </c>
      <c r="G26" s="85"/>
      <c r="H26" s="89"/>
      <c r="I26" s="68"/>
      <c r="J26" s="54"/>
      <c r="K26" s="87"/>
      <c r="L26" s="75"/>
      <c r="M26" s="85"/>
      <c r="N26" s="89"/>
      <c r="O26" s="68"/>
      <c r="P26" s="54"/>
      <c r="Q26" s="73"/>
      <c r="R26" s="75"/>
      <c r="S26" s="85"/>
      <c r="T26" s="89"/>
      <c r="U26" s="68"/>
      <c r="V26" s="54"/>
      <c r="W26" s="73"/>
      <c r="X26" s="75"/>
      <c r="Y26" s="85"/>
      <c r="Z26" s="229" t="s">
        <v>91</v>
      </c>
      <c r="AA26" s="73"/>
      <c r="AB26" s="261" t="s">
        <v>960</v>
      </c>
      <c r="AC26" s="73"/>
      <c r="AD26" s="75">
        <v>950</v>
      </c>
      <c r="AE26" s="85"/>
    </row>
    <row r="27" spans="1:31" s="50" customFormat="1" ht="12.75" customHeight="1">
      <c r="A27" s="380" t="s">
        <v>66</v>
      </c>
      <c r="B27" s="62"/>
      <c r="C27" s="59"/>
      <c r="D27" s="55"/>
      <c r="E27" s="80"/>
      <c r="F27" s="56"/>
      <c r="G27" s="57"/>
      <c r="H27" s="71"/>
      <c r="I27" s="59"/>
      <c r="J27" s="55"/>
      <c r="K27" s="81"/>
      <c r="L27" s="56"/>
      <c r="M27" s="57"/>
      <c r="N27" s="71"/>
      <c r="O27" s="59"/>
      <c r="P27" s="55"/>
      <c r="Q27" s="60"/>
      <c r="R27" s="56"/>
      <c r="S27" s="57"/>
      <c r="T27" s="71"/>
      <c r="U27" s="59"/>
      <c r="V27" s="55"/>
      <c r="W27" s="60"/>
      <c r="X27" s="56"/>
      <c r="Y27" s="57"/>
      <c r="Z27" s="223" t="s">
        <v>299</v>
      </c>
      <c r="AA27" s="60"/>
      <c r="AB27" s="67" t="s">
        <v>961</v>
      </c>
      <c r="AC27" s="60"/>
      <c r="AD27" s="56">
        <v>650</v>
      </c>
      <c r="AE27" s="57"/>
    </row>
    <row r="28" spans="1:31" s="50" customFormat="1" ht="12.75" customHeight="1">
      <c r="A28" s="380"/>
      <c r="B28" s="83"/>
      <c r="C28" s="53"/>
      <c r="D28" s="54"/>
      <c r="E28" s="84"/>
      <c r="F28" s="75"/>
      <c r="G28" s="85"/>
      <c r="H28" s="86"/>
      <c r="I28" s="53"/>
      <c r="J28" s="54"/>
      <c r="K28" s="87"/>
      <c r="L28" s="75"/>
      <c r="M28" s="85"/>
      <c r="N28" s="86"/>
      <c r="O28" s="53"/>
      <c r="P28" s="54"/>
      <c r="Q28" s="88"/>
      <c r="R28" s="75"/>
      <c r="S28" s="85"/>
      <c r="T28" s="89"/>
      <c r="U28" s="53"/>
      <c r="V28" s="54"/>
      <c r="W28" s="88"/>
      <c r="X28" s="75"/>
      <c r="Y28" s="85"/>
      <c r="Z28" s="229" t="s">
        <v>304</v>
      </c>
      <c r="AA28" s="88"/>
      <c r="AB28" s="261" t="s">
        <v>962</v>
      </c>
      <c r="AC28" s="88"/>
      <c r="AD28" s="75">
        <v>1850</v>
      </c>
      <c r="AE28" s="85"/>
    </row>
    <row r="29" spans="1:31" s="50" customFormat="1" ht="12.75" customHeight="1">
      <c r="A29" s="380"/>
      <c r="B29" s="52"/>
      <c r="C29" s="61"/>
      <c r="D29" s="55"/>
      <c r="E29" s="80"/>
      <c r="F29" s="56"/>
      <c r="G29" s="57"/>
      <c r="H29" s="58"/>
      <c r="I29" s="61"/>
      <c r="J29" s="55"/>
      <c r="K29" s="81"/>
      <c r="L29" s="56"/>
      <c r="M29" s="57"/>
      <c r="N29" s="58"/>
      <c r="O29" s="61"/>
      <c r="P29" s="55"/>
      <c r="Q29" s="82"/>
      <c r="R29" s="56"/>
      <c r="S29" s="57"/>
      <c r="T29" s="71"/>
      <c r="U29" s="61"/>
      <c r="V29" s="55"/>
      <c r="W29" s="82"/>
      <c r="X29" s="56"/>
      <c r="Y29" s="57"/>
      <c r="Z29" s="223" t="s">
        <v>100</v>
      </c>
      <c r="AA29" s="82"/>
      <c r="AB29" s="67" t="s">
        <v>963</v>
      </c>
      <c r="AC29" s="82"/>
      <c r="AD29" s="56" t="s">
        <v>114</v>
      </c>
      <c r="AE29" s="57"/>
    </row>
    <row r="30" spans="1:31" s="50" customFormat="1" ht="12.75" customHeight="1">
      <c r="A30" s="211" t="s">
        <v>769</v>
      </c>
      <c r="B30" s="52"/>
      <c r="C30" s="61"/>
      <c r="D30" s="55"/>
      <c r="E30" s="80"/>
      <c r="F30" s="56"/>
      <c r="G30" s="57"/>
      <c r="H30" s="58"/>
      <c r="I30" s="61"/>
      <c r="J30" s="55"/>
      <c r="K30" s="81"/>
      <c r="L30" s="56"/>
      <c r="M30" s="57"/>
      <c r="N30" s="58"/>
      <c r="O30" s="61"/>
      <c r="P30" s="55"/>
      <c r="Q30" s="82"/>
      <c r="R30" s="56"/>
      <c r="S30" s="57"/>
      <c r="T30" s="71"/>
      <c r="U30" s="61"/>
      <c r="V30" s="55"/>
      <c r="W30" s="82"/>
      <c r="X30" s="56"/>
      <c r="Y30" s="57"/>
      <c r="Z30" s="223" t="s">
        <v>314</v>
      </c>
      <c r="AA30" s="82"/>
      <c r="AB30" s="67" t="s">
        <v>964</v>
      </c>
      <c r="AC30" s="82"/>
      <c r="AD30" s="56">
        <v>1000</v>
      </c>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55"/>
      <c r="E32" s="80"/>
      <c r="F32" s="56"/>
      <c r="G32" s="57"/>
      <c r="H32" s="71"/>
      <c r="I32" s="59"/>
      <c r="J32" s="55"/>
      <c r="K32" s="81"/>
      <c r="L32" s="56"/>
      <c r="M32" s="57"/>
      <c r="N32" s="71"/>
      <c r="O32" s="59"/>
      <c r="P32" s="55"/>
      <c r="Q32" s="60"/>
      <c r="R32" s="56"/>
      <c r="S32" s="57"/>
      <c r="T32" s="71"/>
      <c r="U32" s="59"/>
      <c r="V32" s="55"/>
      <c r="W32" s="60"/>
      <c r="X32" s="56"/>
      <c r="Y32" s="57"/>
      <c r="Z32" s="58"/>
      <c r="AA32" s="60"/>
      <c r="AB32" s="59"/>
      <c r="AC32" s="60"/>
      <c r="AD32" s="56"/>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71"/>
      <c r="AA33" s="60"/>
      <c r="AB33" s="59"/>
      <c r="AC33" s="60"/>
      <c r="AD33" s="56"/>
      <c r="AE33" s="57"/>
    </row>
    <row r="34" spans="1:31" s="50" customFormat="1" ht="12.75" customHeight="1">
      <c r="A34" s="63"/>
      <c r="B34" s="62"/>
      <c r="C34" s="68"/>
      <c r="D34" s="235" t="s">
        <v>16</v>
      </c>
      <c r="E34" s="55"/>
      <c r="F34" s="231">
        <f>SUM(F26:F33)</f>
        <v>800</v>
      </c>
      <c r="G34" s="232">
        <f>SUM(G26:G33)</f>
        <v>0</v>
      </c>
      <c r="H34" s="71"/>
      <c r="I34" s="59"/>
      <c r="J34" s="54"/>
      <c r="K34" s="60"/>
      <c r="L34" s="231">
        <f>SUM(L26:L33)</f>
        <v>0</v>
      </c>
      <c r="M34" s="232">
        <f>SUM(M26:M33)</f>
        <v>0</v>
      </c>
      <c r="N34" s="71"/>
      <c r="O34" s="59"/>
      <c r="P34" s="60"/>
      <c r="Q34" s="74"/>
      <c r="R34" s="231">
        <f>SUM(R26:R33)</f>
        <v>0</v>
      </c>
      <c r="S34" s="232">
        <f>SUM(S26:S33)</f>
        <v>0</v>
      </c>
      <c r="T34" s="71"/>
      <c r="U34" s="59"/>
      <c r="V34" s="55"/>
      <c r="W34" s="60"/>
      <c r="X34" s="231">
        <f>SUM(X26:X33)</f>
        <v>0</v>
      </c>
      <c r="Y34" s="232">
        <f>SUM(Y26:Y33)</f>
        <v>0</v>
      </c>
      <c r="Z34" s="71"/>
      <c r="AA34" s="60"/>
      <c r="AB34" s="240" t="s">
        <v>16</v>
      </c>
      <c r="AC34" s="60"/>
      <c r="AD34" s="231">
        <f>SUM(AD26:AD33)</f>
        <v>4450</v>
      </c>
      <c r="AE34" s="232">
        <f>SUM(AE26:AE33)</f>
        <v>0</v>
      </c>
    </row>
    <row r="35" spans="1:31" s="50" customFormat="1" ht="12.75" customHeight="1">
      <c r="A35" s="276">
        <v>5250</v>
      </c>
      <c r="B35" s="254"/>
      <c r="C35" s="66"/>
      <c r="D35" s="78"/>
      <c r="E35" s="76"/>
      <c r="F35" s="65"/>
      <c r="G35" s="243"/>
      <c r="H35" s="257"/>
      <c r="I35" s="66"/>
      <c r="J35" s="78"/>
      <c r="K35" s="76"/>
      <c r="L35" s="65"/>
      <c r="M35" s="243"/>
      <c r="N35" s="257"/>
      <c r="O35" s="66"/>
      <c r="P35" s="78"/>
      <c r="Q35" s="76"/>
      <c r="R35" s="65"/>
      <c r="S35" s="243"/>
      <c r="T35" s="257"/>
      <c r="U35" s="66"/>
      <c r="V35" s="78"/>
      <c r="W35" s="76"/>
      <c r="X35" s="65"/>
      <c r="Y35" s="243"/>
      <c r="Z35" s="257"/>
      <c r="AA35" s="259"/>
      <c r="AB35" s="76"/>
      <c r="AC35" s="259"/>
      <c r="AD35" s="65"/>
      <c r="AE35" s="243"/>
    </row>
    <row r="36" spans="1:31" s="50" customFormat="1" ht="12.75" customHeight="1">
      <c r="A36" s="265"/>
      <c r="B36" s="246" t="s">
        <v>76</v>
      </c>
      <c r="C36" s="413" t="s">
        <v>17</v>
      </c>
      <c r="D36" s="414"/>
      <c r="E36" s="414"/>
      <c r="F36" s="414"/>
      <c r="G36" s="415"/>
      <c r="H36" s="247" t="s">
        <v>81</v>
      </c>
      <c r="I36" s="413" t="s">
        <v>18</v>
      </c>
      <c r="J36" s="414"/>
      <c r="K36" s="414"/>
      <c r="L36" s="414"/>
      <c r="M36" s="415"/>
      <c r="N36" s="247" t="s">
        <v>82</v>
      </c>
      <c r="O36" s="413" t="s">
        <v>19</v>
      </c>
      <c r="P36" s="414"/>
      <c r="Q36" s="414"/>
      <c r="R36" s="414"/>
      <c r="S36" s="415"/>
      <c r="T36" s="247" t="s">
        <v>83</v>
      </c>
      <c r="U36" s="413" t="s">
        <v>20</v>
      </c>
      <c r="V36" s="414"/>
      <c r="W36" s="414"/>
      <c r="X36" s="414"/>
      <c r="Y36" s="415"/>
      <c r="Z36" s="247" t="s">
        <v>84</v>
      </c>
      <c r="AA36" s="413" t="s">
        <v>21</v>
      </c>
      <c r="AB36" s="414"/>
      <c r="AC36" s="414"/>
      <c r="AD36" s="414"/>
      <c r="AE36" s="415"/>
    </row>
    <row r="37" spans="1:31" s="50" customFormat="1" ht="12.75" customHeight="1">
      <c r="A37" s="90"/>
      <c r="B37" s="248" t="s">
        <v>77</v>
      </c>
      <c r="C37" s="410" t="s">
        <v>78</v>
      </c>
      <c r="D37" s="411"/>
      <c r="E37" s="412"/>
      <c r="F37" s="249" t="s">
        <v>79</v>
      </c>
      <c r="G37" s="250" t="s">
        <v>80</v>
      </c>
      <c r="H37" s="251" t="s">
        <v>77</v>
      </c>
      <c r="I37" s="410" t="s">
        <v>78</v>
      </c>
      <c r="J37" s="411"/>
      <c r="K37" s="412"/>
      <c r="L37" s="249" t="s">
        <v>79</v>
      </c>
      <c r="M37" s="250" t="s">
        <v>80</v>
      </c>
      <c r="N37" s="251" t="s">
        <v>77</v>
      </c>
      <c r="O37" s="410" t="s">
        <v>78</v>
      </c>
      <c r="P37" s="411"/>
      <c r="Q37" s="412"/>
      <c r="R37" s="249" t="s">
        <v>79</v>
      </c>
      <c r="S37" s="250" t="s">
        <v>80</v>
      </c>
      <c r="T37" s="251" t="s">
        <v>77</v>
      </c>
      <c r="U37" s="410" t="s">
        <v>78</v>
      </c>
      <c r="V37" s="411"/>
      <c r="W37" s="412"/>
      <c r="X37" s="249" t="s">
        <v>79</v>
      </c>
      <c r="Y37" s="250" t="s">
        <v>80</v>
      </c>
      <c r="Z37" s="251" t="s">
        <v>77</v>
      </c>
      <c r="AA37" s="410" t="s">
        <v>78</v>
      </c>
      <c r="AB37" s="411"/>
      <c r="AC37" s="412"/>
      <c r="AD37" s="249" t="s">
        <v>79</v>
      </c>
      <c r="AE37" s="250" t="s">
        <v>80</v>
      </c>
    </row>
    <row r="38" spans="1:31" s="50" customFormat="1" ht="12.75" customHeight="1">
      <c r="A38" s="211">
        <v>227</v>
      </c>
      <c r="B38" s="228" t="s">
        <v>90</v>
      </c>
      <c r="C38" s="54"/>
      <c r="D38" s="267" t="s">
        <v>965</v>
      </c>
      <c r="E38" s="68"/>
      <c r="F38" s="75">
        <v>1400</v>
      </c>
      <c r="G38" s="85"/>
      <c r="H38" s="229" t="s">
        <v>91</v>
      </c>
      <c r="I38" s="54"/>
      <c r="J38" s="267" t="s">
        <v>965</v>
      </c>
      <c r="K38" s="68"/>
      <c r="L38" s="75">
        <v>1800</v>
      </c>
      <c r="M38" s="85"/>
      <c r="N38" s="229" t="s">
        <v>248</v>
      </c>
      <c r="O38" s="54"/>
      <c r="P38" s="267" t="s">
        <v>965</v>
      </c>
      <c r="Q38" s="68"/>
      <c r="R38" s="75">
        <v>1000</v>
      </c>
      <c r="S38" s="85"/>
      <c r="T38" s="86"/>
      <c r="U38" s="54"/>
      <c r="V38" s="73"/>
      <c r="W38" s="68"/>
      <c r="X38" s="75"/>
      <c r="Y38" s="85"/>
      <c r="Z38" s="229" t="s">
        <v>296</v>
      </c>
      <c r="AA38" s="88"/>
      <c r="AB38" s="261" t="s">
        <v>966</v>
      </c>
      <c r="AC38" s="88"/>
      <c r="AD38" s="75">
        <v>9900</v>
      </c>
      <c r="AE38" s="85"/>
    </row>
    <row r="39" spans="1:31" s="50" customFormat="1" ht="12.75" customHeight="1">
      <c r="A39" s="380" t="s">
        <v>60</v>
      </c>
      <c r="B39" s="218" t="s">
        <v>468</v>
      </c>
      <c r="C39" s="68"/>
      <c r="D39" s="217" t="s">
        <v>967</v>
      </c>
      <c r="E39" s="60"/>
      <c r="F39" s="56">
        <v>800</v>
      </c>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380"/>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380"/>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380"/>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380"/>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211" t="s">
        <v>769</v>
      </c>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230" t="s">
        <v>16</v>
      </c>
      <c r="E45" s="60"/>
      <c r="F45" s="231">
        <f>SUM(F38:F44)</f>
        <v>2200</v>
      </c>
      <c r="G45" s="232">
        <f>SUM(G38:G44)</f>
        <v>0</v>
      </c>
      <c r="H45" s="71"/>
      <c r="I45" s="60"/>
      <c r="J45" s="230" t="s">
        <v>16</v>
      </c>
      <c r="K45" s="60"/>
      <c r="L45" s="231">
        <f>SUM(L38:L44)</f>
        <v>1800</v>
      </c>
      <c r="M45" s="232">
        <f>SUM(M38:M44)</f>
        <v>0</v>
      </c>
      <c r="N45" s="71"/>
      <c r="O45" s="60"/>
      <c r="P45" s="230" t="s">
        <v>16</v>
      </c>
      <c r="Q45" s="60"/>
      <c r="R45" s="231">
        <f>SUM(R38:R44)</f>
        <v>1000</v>
      </c>
      <c r="S45" s="232">
        <f>SUM(S38:S44)</f>
        <v>0</v>
      </c>
      <c r="T45" s="71"/>
      <c r="U45" s="59"/>
      <c r="V45" s="55"/>
      <c r="W45" s="60"/>
      <c r="X45" s="231">
        <f>SUM(X38:X44)</f>
        <v>0</v>
      </c>
      <c r="Y45" s="232">
        <f>SUM(Y38:Y44)</f>
        <v>0</v>
      </c>
      <c r="Z45" s="71"/>
      <c r="AA45" s="60"/>
      <c r="AB45" s="240" t="s">
        <v>16</v>
      </c>
      <c r="AC45" s="60"/>
      <c r="AD45" s="231">
        <f>SUM(AD38:AD44)</f>
        <v>9900</v>
      </c>
      <c r="AE45" s="232">
        <f>SUM(AE38:AE44)</f>
        <v>0</v>
      </c>
    </row>
    <row r="46" spans="1:31" s="50" customFormat="1" ht="12.75" customHeight="1">
      <c r="A46" s="237">
        <v>14900</v>
      </c>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55"/>
      <c r="E54" s="80"/>
      <c r="F54" s="56"/>
      <c r="G54" s="57"/>
      <c r="H54" s="71"/>
      <c r="I54" s="59"/>
      <c r="J54" s="55"/>
      <c r="K54" s="81"/>
      <c r="L54" s="56"/>
      <c r="M54" s="57"/>
      <c r="N54" s="71"/>
      <c r="O54" s="59"/>
      <c r="P54" s="55"/>
      <c r="Q54" s="60"/>
      <c r="R54" s="56"/>
      <c r="S54" s="57"/>
      <c r="T54" s="71"/>
      <c r="U54" s="59"/>
      <c r="V54" s="55"/>
      <c r="W54" s="60"/>
      <c r="X54" s="56"/>
      <c r="Y54" s="57"/>
      <c r="Z54" s="71"/>
      <c r="AA54" s="60"/>
      <c r="AB54" s="59"/>
      <c r="AC54" s="60"/>
      <c r="AD54" s="56"/>
      <c r="AE54" s="57"/>
    </row>
    <row r="55" spans="1:31" s="50" customFormat="1" ht="12.75" customHeight="1">
      <c r="A55" s="90"/>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948</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968</v>
      </c>
      <c r="AB57" s="397"/>
      <c r="AC57" s="397"/>
      <c r="AE57" s="105" t="s">
        <v>4</v>
      </c>
    </row>
    <row r="58" spans="1:29" s="104" customFormat="1" ht="12.75" customHeight="1">
      <c r="A58" s="395" t="s">
        <v>949</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768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74</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63">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13:G13"/>
    <mergeCell ref="U13:Y13"/>
    <mergeCell ref="I5:K5"/>
    <mergeCell ref="O4:S4"/>
    <mergeCell ref="O5:Q5"/>
    <mergeCell ref="U5:W5"/>
    <mergeCell ref="AA13:AE13"/>
    <mergeCell ref="AA14:AC14"/>
    <mergeCell ref="A16:A20"/>
    <mergeCell ref="C14:E14"/>
    <mergeCell ref="I13:M13"/>
    <mergeCell ref="I14:K14"/>
    <mergeCell ref="O13:S13"/>
    <mergeCell ref="O14:Q14"/>
    <mergeCell ref="C25:E25"/>
    <mergeCell ref="I24:M24"/>
    <mergeCell ref="I25:K25"/>
    <mergeCell ref="U14:W14"/>
    <mergeCell ref="AA24:AE24"/>
    <mergeCell ref="AA25:AC25"/>
    <mergeCell ref="A27:A29"/>
    <mergeCell ref="C36:G36"/>
    <mergeCell ref="U36:Y36"/>
    <mergeCell ref="O24:S24"/>
    <mergeCell ref="O25:Q25"/>
    <mergeCell ref="U24:Y24"/>
    <mergeCell ref="U25:W25"/>
    <mergeCell ref="C24:G24"/>
    <mergeCell ref="U37:W37"/>
    <mergeCell ref="AA36:AE36"/>
    <mergeCell ref="AA37:AC37"/>
    <mergeCell ref="A39:A43"/>
    <mergeCell ref="C37:E37"/>
    <mergeCell ref="I36:M36"/>
    <mergeCell ref="I37:K37"/>
    <mergeCell ref="O36:S36"/>
    <mergeCell ref="O37:Q37"/>
  </mergeCells>
  <dataValidations count="6">
    <dataValidation type="whole" allowBlank="1" showInputMessage="1" showErrorMessage="1" errorTitle="入力エラー" error="入力された部数は販売店の持ち部数を超えています。&#10;表示部数以下の数字を入力して下さい。" imeMode="disabled" sqref="G6 M6 AE6 G15:G16 S15:S16 AE15:AE16 M15:M17 G26 AE26:AE28 AE30">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G38">
      <formula1>0</formula1>
      <formula2>F38</formula2>
    </dataValidation>
    <dataValidation type="whole" allowBlank="1" showInputMessage="1" showErrorMessage="1" errorTitle="入力エラー" error="入力された部数は販売店の持ち部数を超えています。&#10;表示部数以下の数字を入力して下さい。" imeMode="disabled" sqref="M38">
      <formula1>0</formula1>
      <formula2>L38</formula2>
    </dataValidation>
    <dataValidation type="whole" allowBlank="1" showInputMessage="1" showErrorMessage="1" errorTitle="入力エラー" error="入力された部数は販売店の持ち部数を超えています。&#10;表示部数以下の数字を入力して下さい。" imeMode="disabled" sqref="S38">
      <formula1>0</formula1>
      <formula2>R38</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 type="whole" allowBlank="1" showInputMessage="1" showErrorMessage="1" errorTitle="入力エラー" error="入力された部数は販売店の持ち部数を超えています。&#10;表示部数以下の数字を入力して下さい。" imeMode="disabled" sqref="G39">
      <formula1>0</formula1>
      <formula2>F39</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9.xml><?xml version="1.0" encoding="utf-8"?>
<worksheet xmlns="http://schemas.openxmlformats.org/spreadsheetml/2006/main" xmlns:r="http://schemas.openxmlformats.org/officeDocument/2006/relationships">
  <sheetPr codeName="Sheet24"/>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$G$11+$M$11+$S$11+$Y$11+$AE$11+$G$20+$M$20+$S$20+$Y$20+$AE$20+$G$30+$M$30+$S$30+$Y$30+$AE$30+$G$43+$M$43+$S$43+$Y$43+$AE$43+$G$54+$M$54+$S$54+$Y$54+$AE$54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16</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220</v>
      </c>
      <c r="B6" s="214" t="s">
        <v>91</v>
      </c>
      <c r="C6" s="42"/>
      <c r="D6" s="213" t="s">
        <v>971</v>
      </c>
      <c r="E6" s="43"/>
      <c r="F6" s="44">
        <v>3350</v>
      </c>
      <c r="G6" s="45"/>
      <c r="H6" s="215" t="s">
        <v>248</v>
      </c>
      <c r="I6" s="47"/>
      <c r="J6" s="213" t="s">
        <v>972</v>
      </c>
      <c r="K6" s="48"/>
      <c r="L6" s="44">
        <v>1200</v>
      </c>
      <c r="M6" s="45"/>
      <c r="N6" s="216" t="s">
        <v>250</v>
      </c>
      <c r="O6" s="47"/>
      <c r="P6" s="213" t="s">
        <v>972</v>
      </c>
      <c r="Q6" s="48"/>
      <c r="R6" s="44">
        <v>900</v>
      </c>
      <c r="S6" s="45"/>
      <c r="T6" s="215" t="s">
        <v>294</v>
      </c>
      <c r="U6" s="47"/>
      <c r="V6" s="213" t="s">
        <v>972</v>
      </c>
      <c r="W6" s="48"/>
      <c r="X6" s="44" t="s">
        <v>114</v>
      </c>
      <c r="Y6" s="45"/>
      <c r="Z6" s="215" t="s">
        <v>338</v>
      </c>
      <c r="AA6" s="48"/>
      <c r="AB6" s="262" t="s">
        <v>973</v>
      </c>
      <c r="AC6" s="48"/>
      <c r="AD6" s="44">
        <v>7300</v>
      </c>
      <c r="AE6" s="45"/>
    </row>
    <row r="7" spans="1:31" s="50" customFormat="1" ht="12.75" customHeight="1">
      <c r="A7" s="380" t="s">
        <v>53</v>
      </c>
      <c r="B7" s="52"/>
      <c r="C7" s="53"/>
      <c r="D7" s="54"/>
      <c r="E7" s="55"/>
      <c r="F7" s="56"/>
      <c r="G7" s="57"/>
      <c r="H7" s="58"/>
      <c r="I7" s="59"/>
      <c r="J7" s="55"/>
      <c r="K7" s="60"/>
      <c r="L7" s="56"/>
      <c r="M7" s="57"/>
      <c r="N7" s="223" t="s">
        <v>264</v>
      </c>
      <c r="O7" s="59"/>
      <c r="P7" s="222" t="s">
        <v>971</v>
      </c>
      <c r="Q7" s="60"/>
      <c r="R7" s="56">
        <v>300</v>
      </c>
      <c r="S7" s="57"/>
      <c r="T7" s="58"/>
      <c r="U7" s="59"/>
      <c r="V7" s="55"/>
      <c r="W7" s="60"/>
      <c r="X7" s="56"/>
      <c r="Y7" s="57"/>
      <c r="Z7" s="223" t="s">
        <v>518</v>
      </c>
      <c r="AA7" s="60"/>
      <c r="AB7" s="67" t="s">
        <v>974</v>
      </c>
      <c r="AC7" s="60"/>
      <c r="AD7" s="56">
        <v>2100</v>
      </c>
      <c r="AE7" s="57"/>
    </row>
    <row r="8" spans="1:31" s="50" customFormat="1" ht="12.75" customHeight="1">
      <c r="A8" s="380"/>
      <c r="B8" s="52"/>
      <c r="C8" s="61"/>
      <c r="D8" s="55"/>
      <c r="E8" s="55"/>
      <c r="F8" s="56"/>
      <c r="G8" s="57"/>
      <c r="H8" s="58"/>
      <c r="I8" s="59"/>
      <c r="J8" s="55"/>
      <c r="K8" s="60"/>
      <c r="L8" s="56"/>
      <c r="M8" s="57"/>
      <c r="N8" s="58"/>
      <c r="O8" s="59"/>
      <c r="P8" s="55"/>
      <c r="Q8" s="60"/>
      <c r="R8" s="56"/>
      <c r="S8" s="57"/>
      <c r="T8" s="58"/>
      <c r="U8" s="59"/>
      <c r="V8" s="55"/>
      <c r="W8" s="60"/>
      <c r="X8" s="56"/>
      <c r="Y8" s="57"/>
      <c r="Z8" s="58"/>
      <c r="AA8" s="60"/>
      <c r="AB8" s="59"/>
      <c r="AC8" s="60"/>
      <c r="AD8" s="56"/>
      <c r="AE8" s="57"/>
    </row>
    <row r="9" spans="1:31" s="50" customFormat="1" ht="12.75" customHeight="1">
      <c r="A9" s="380"/>
      <c r="B9" s="62"/>
      <c r="C9" s="59"/>
      <c r="D9" s="55"/>
      <c r="E9" s="55"/>
      <c r="F9" s="56"/>
      <c r="G9" s="57"/>
      <c r="H9" s="58"/>
      <c r="I9" s="59"/>
      <c r="J9" s="55"/>
      <c r="K9" s="60"/>
      <c r="L9" s="56"/>
      <c r="M9" s="57"/>
      <c r="N9" s="58"/>
      <c r="O9" s="59"/>
      <c r="P9" s="55"/>
      <c r="Q9" s="60"/>
      <c r="R9" s="56"/>
      <c r="S9" s="57"/>
      <c r="T9" s="58"/>
      <c r="U9" s="59"/>
      <c r="V9" s="55"/>
      <c r="W9" s="60"/>
      <c r="X9" s="56"/>
      <c r="Y9" s="57"/>
      <c r="Z9" s="58"/>
      <c r="AA9" s="60"/>
      <c r="AB9" s="59"/>
      <c r="AC9" s="60"/>
      <c r="AD9" s="56"/>
      <c r="AE9" s="57"/>
    </row>
    <row r="10" spans="1:31" s="50" customFormat="1" ht="12.75" customHeight="1">
      <c r="A10" s="211" t="s">
        <v>769</v>
      </c>
      <c r="B10" s="62"/>
      <c r="C10" s="59"/>
      <c r="D10" s="64"/>
      <c r="E10" s="55"/>
      <c r="F10" s="65"/>
      <c r="G10" s="57"/>
      <c r="H10" s="58"/>
      <c r="I10" s="59"/>
      <c r="J10" s="66"/>
      <c r="K10" s="60"/>
      <c r="L10" s="56"/>
      <c r="M10" s="57"/>
      <c r="N10" s="58"/>
      <c r="O10" s="59"/>
      <c r="P10" s="55"/>
      <c r="Q10" s="60"/>
      <c r="R10" s="56"/>
      <c r="S10" s="57"/>
      <c r="T10" s="58"/>
      <c r="U10" s="59"/>
      <c r="V10" s="55"/>
      <c r="W10" s="60"/>
      <c r="X10" s="56"/>
      <c r="Y10" s="57"/>
      <c r="Z10" s="58"/>
      <c r="AA10" s="60"/>
      <c r="AB10" s="59"/>
      <c r="AC10" s="60"/>
      <c r="AD10" s="56"/>
      <c r="AE10" s="57"/>
    </row>
    <row r="11" spans="1:31" s="50" customFormat="1" ht="12.75" customHeight="1">
      <c r="A11" s="63"/>
      <c r="B11" s="67"/>
      <c r="C11" s="54"/>
      <c r="D11" s="236" t="s">
        <v>16</v>
      </c>
      <c r="E11" s="68"/>
      <c r="F11" s="268">
        <f>SUM(F6:F10)</f>
        <v>3350</v>
      </c>
      <c r="G11" s="269">
        <f>SUM(G6:G10)</f>
        <v>0</v>
      </c>
      <c r="H11" s="71"/>
      <c r="I11" s="68"/>
      <c r="J11" s="236" t="s">
        <v>16</v>
      </c>
      <c r="K11" s="72"/>
      <c r="L11" s="231">
        <f>SUM(L6:L10)</f>
        <v>1200</v>
      </c>
      <c r="M11" s="232">
        <f>SUM(M6:M10)</f>
        <v>0</v>
      </c>
      <c r="N11" s="58"/>
      <c r="O11" s="68"/>
      <c r="P11" s="277" t="s">
        <v>16</v>
      </c>
      <c r="Q11" s="73"/>
      <c r="R11" s="231">
        <f>SUM(R6:R10)</f>
        <v>1200</v>
      </c>
      <c r="S11" s="232">
        <f>SUM(S6:S10)</f>
        <v>0</v>
      </c>
      <c r="T11" s="71"/>
      <c r="U11" s="68"/>
      <c r="V11" s="55"/>
      <c r="W11" s="73"/>
      <c r="X11" s="231">
        <f>SUM(X6:X10)</f>
        <v>0</v>
      </c>
      <c r="Y11" s="232">
        <f>SUM(Y6:Y10)</f>
        <v>0</v>
      </c>
      <c r="Z11" s="58"/>
      <c r="AA11" s="73"/>
      <c r="AB11" s="240" t="s">
        <v>16</v>
      </c>
      <c r="AC11" s="73"/>
      <c r="AD11" s="231">
        <f>SUM(AD6:AD10)</f>
        <v>9400</v>
      </c>
      <c r="AE11" s="232">
        <f>SUM(AE6:AE10)</f>
        <v>0</v>
      </c>
    </row>
    <row r="12" spans="1:31" s="50" customFormat="1" ht="12.75" customHeight="1">
      <c r="A12" s="237">
        <v>15150</v>
      </c>
      <c r="B12" s="270"/>
      <c r="C12" s="66"/>
      <c r="D12" s="78"/>
      <c r="E12" s="76"/>
      <c r="F12" s="271"/>
      <c r="G12" s="272"/>
      <c r="H12" s="94"/>
      <c r="I12" s="76"/>
      <c r="J12" s="78"/>
      <c r="K12" s="77"/>
      <c r="L12" s="65"/>
      <c r="M12" s="243"/>
      <c r="N12" s="94"/>
      <c r="O12" s="76"/>
      <c r="P12" s="78"/>
      <c r="Q12" s="77"/>
      <c r="R12" s="65"/>
      <c r="S12" s="243"/>
      <c r="T12" s="94"/>
      <c r="U12" s="76"/>
      <c r="V12" s="66"/>
      <c r="W12" s="78"/>
      <c r="X12" s="65"/>
      <c r="Y12" s="243"/>
      <c r="Z12" s="257"/>
      <c r="AA12" s="78"/>
      <c r="AB12" s="76"/>
      <c r="AC12" s="78"/>
      <c r="AD12" s="65"/>
      <c r="AE12" s="243"/>
    </row>
    <row r="13" spans="1:31" s="50" customFormat="1" ht="12.75" customHeight="1">
      <c r="A13" s="41"/>
      <c r="B13" s="273" t="s">
        <v>76</v>
      </c>
      <c r="C13" s="413" t="s">
        <v>17</v>
      </c>
      <c r="D13" s="414"/>
      <c r="E13" s="414"/>
      <c r="F13" s="414"/>
      <c r="G13" s="415"/>
      <c r="H13" s="247" t="s">
        <v>81</v>
      </c>
      <c r="I13" s="413" t="s">
        <v>18</v>
      </c>
      <c r="J13" s="414"/>
      <c r="K13" s="414"/>
      <c r="L13" s="414"/>
      <c r="M13" s="415"/>
      <c r="N13" s="247" t="s">
        <v>82</v>
      </c>
      <c r="O13" s="413" t="s">
        <v>19</v>
      </c>
      <c r="P13" s="414"/>
      <c r="Q13" s="414"/>
      <c r="R13" s="414"/>
      <c r="S13" s="415"/>
      <c r="T13" s="247" t="s">
        <v>83</v>
      </c>
      <c r="U13" s="413" t="s">
        <v>20</v>
      </c>
      <c r="V13" s="414"/>
      <c r="W13" s="414"/>
      <c r="X13" s="414"/>
      <c r="Y13" s="415"/>
      <c r="Z13" s="247" t="s">
        <v>84</v>
      </c>
      <c r="AA13" s="413" t="s">
        <v>21</v>
      </c>
      <c r="AB13" s="414"/>
      <c r="AC13" s="414"/>
      <c r="AD13" s="414"/>
      <c r="AE13" s="415"/>
    </row>
    <row r="14" spans="1:31" s="50" customFormat="1" ht="12.75" customHeight="1">
      <c r="A14" s="90"/>
      <c r="B14" s="274" t="s">
        <v>77</v>
      </c>
      <c r="C14" s="410" t="s">
        <v>78</v>
      </c>
      <c r="D14" s="411"/>
      <c r="E14" s="412"/>
      <c r="F14" s="249" t="s">
        <v>79</v>
      </c>
      <c r="G14" s="250" t="s">
        <v>80</v>
      </c>
      <c r="H14" s="251" t="s">
        <v>77</v>
      </c>
      <c r="I14" s="410" t="s">
        <v>78</v>
      </c>
      <c r="J14" s="411"/>
      <c r="K14" s="412"/>
      <c r="L14" s="249" t="s">
        <v>79</v>
      </c>
      <c r="M14" s="250" t="s">
        <v>80</v>
      </c>
      <c r="N14" s="251" t="s">
        <v>77</v>
      </c>
      <c r="O14" s="410" t="s">
        <v>78</v>
      </c>
      <c r="P14" s="411"/>
      <c r="Q14" s="412"/>
      <c r="R14" s="249" t="s">
        <v>79</v>
      </c>
      <c r="S14" s="250" t="s">
        <v>80</v>
      </c>
      <c r="T14" s="251" t="s">
        <v>77</v>
      </c>
      <c r="U14" s="410" t="s">
        <v>78</v>
      </c>
      <c r="V14" s="411"/>
      <c r="W14" s="412"/>
      <c r="X14" s="249" t="s">
        <v>79</v>
      </c>
      <c r="Y14" s="250" t="s">
        <v>80</v>
      </c>
      <c r="Z14" s="251" t="s">
        <v>77</v>
      </c>
      <c r="AA14" s="410" t="s">
        <v>78</v>
      </c>
      <c r="AB14" s="411"/>
      <c r="AC14" s="412"/>
      <c r="AD14" s="249" t="s">
        <v>79</v>
      </c>
      <c r="AE14" s="250" t="s">
        <v>80</v>
      </c>
    </row>
    <row r="15" spans="1:31" s="50" customFormat="1" ht="12.75" customHeight="1">
      <c r="A15" s="211">
        <v>213</v>
      </c>
      <c r="B15" s="275" t="s">
        <v>90</v>
      </c>
      <c r="C15" s="54"/>
      <c r="D15" s="267" t="s">
        <v>975</v>
      </c>
      <c r="E15" s="68"/>
      <c r="F15" s="75">
        <v>3150</v>
      </c>
      <c r="G15" s="85"/>
      <c r="H15" s="229" t="s">
        <v>91</v>
      </c>
      <c r="I15" s="68"/>
      <c r="J15" s="267" t="s">
        <v>976</v>
      </c>
      <c r="K15" s="72"/>
      <c r="L15" s="75">
        <v>1350</v>
      </c>
      <c r="M15" s="85"/>
      <c r="N15" s="229" t="s">
        <v>248</v>
      </c>
      <c r="O15" s="68"/>
      <c r="P15" s="267" t="s">
        <v>977</v>
      </c>
      <c r="Q15" s="72"/>
      <c r="R15" s="75">
        <v>1900</v>
      </c>
      <c r="S15" s="85"/>
      <c r="T15" s="89"/>
      <c r="U15" s="68"/>
      <c r="V15" s="54"/>
      <c r="W15" s="73"/>
      <c r="X15" s="75"/>
      <c r="Y15" s="85"/>
      <c r="Z15" s="229" t="s">
        <v>296</v>
      </c>
      <c r="AA15" s="73"/>
      <c r="AB15" s="261" t="s">
        <v>978</v>
      </c>
      <c r="AC15" s="73"/>
      <c r="AD15" s="75">
        <v>6450</v>
      </c>
      <c r="AE15" s="85"/>
    </row>
    <row r="16" spans="1:31" s="50" customFormat="1" ht="12.75" customHeight="1">
      <c r="A16" s="380" t="s">
        <v>46</v>
      </c>
      <c r="B16" s="67"/>
      <c r="C16" s="55"/>
      <c r="D16" s="60"/>
      <c r="E16" s="59"/>
      <c r="F16" s="56"/>
      <c r="G16" s="57"/>
      <c r="H16" s="223" t="s">
        <v>98</v>
      </c>
      <c r="I16" s="59"/>
      <c r="J16" s="226" t="s">
        <v>979</v>
      </c>
      <c r="K16" s="74"/>
      <c r="L16" s="56">
        <v>300</v>
      </c>
      <c r="M16" s="57"/>
      <c r="N16" s="71"/>
      <c r="O16" s="59"/>
      <c r="P16" s="60"/>
      <c r="Q16" s="74"/>
      <c r="R16" s="56"/>
      <c r="S16" s="57"/>
      <c r="T16" s="71"/>
      <c r="U16" s="59"/>
      <c r="V16" s="55"/>
      <c r="W16" s="60"/>
      <c r="X16" s="56"/>
      <c r="Y16" s="57"/>
      <c r="Z16" s="223" t="s">
        <v>95</v>
      </c>
      <c r="AA16" s="60"/>
      <c r="AB16" s="67" t="s">
        <v>980</v>
      </c>
      <c r="AC16" s="60"/>
      <c r="AD16" s="56">
        <v>1650</v>
      </c>
      <c r="AE16" s="57"/>
    </row>
    <row r="17" spans="1:31" s="50" customFormat="1" ht="12.75" customHeight="1">
      <c r="A17" s="380"/>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380"/>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211" t="s">
        <v>769</v>
      </c>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235" t="s">
        <v>16</v>
      </c>
      <c r="E20" s="55"/>
      <c r="F20" s="231">
        <f>SUM(F15:F19)</f>
        <v>3150</v>
      </c>
      <c r="G20" s="232">
        <f>SUM(G15:G19)</f>
        <v>0</v>
      </c>
      <c r="H20" s="71"/>
      <c r="I20" s="59"/>
      <c r="J20" s="235" t="s">
        <v>16</v>
      </c>
      <c r="K20" s="60"/>
      <c r="L20" s="231">
        <f>SUM(L15:L19)</f>
        <v>1650</v>
      </c>
      <c r="M20" s="232">
        <f>SUM(M15:M19)</f>
        <v>0</v>
      </c>
      <c r="N20" s="71"/>
      <c r="O20" s="59"/>
      <c r="P20" s="236" t="s">
        <v>16</v>
      </c>
      <c r="Q20" s="74"/>
      <c r="R20" s="231">
        <f>SUM(R15:R19)</f>
        <v>1900</v>
      </c>
      <c r="S20" s="232">
        <f>SUM(S15:S19)</f>
        <v>0</v>
      </c>
      <c r="T20" s="71"/>
      <c r="U20" s="59"/>
      <c r="V20" s="55"/>
      <c r="W20" s="60"/>
      <c r="X20" s="231">
        <f>SUM(X15:X19)</f>
        <v>0</v>
      </c>
      <c r="Y20" s="232">
        <f>SUM(Y15:Y19)</f>
        <v>0</v>
      </c>
      <c r="Z20" s="71"/>
      <c r="AA20" s="60"/>
      <c r="AB20" s="240" t="s">
        <v>16</v>
      </c>
      <c r="AC20" s="60"/>
      <c r="AD20" s="231">
        <f>SUM(AD15:AD19)</f>
        <v>8100</v>
      </c>
      <c r="AE20" s="232">
        <f>SUM(AE15:AE19)</f>
        <v>0</v>
      </c>
    </row>
    <row r="21" spans="1:31" s="50" customFormat="1" ht="12.75" customHeight="1">
      <c r="A21" s="237">
        <v>14800</v>
      </c>
      <c r="B21" s="242"/>
      <c r="C21" s="264"/>
      <c r="D21" s="244"/>
      <c r="E21" s="66"/>
      <c r="F21" s="65"/>
      <c r="G21" s="243"/>
      <c r="H21" s="94"/>
      <c r="I21" s="76"/>
      <c r="J21" s="244"/>
      <c r="K21" s="78"/>
      <c r="L21" s="65"/>
      <c r="M21" s="243"/>
      <c r="N21" s="94"/>
      <c r="O21" s="76"/>
      <c r="P21" s="78"/>
      <c r="Q21" s="77"/>
      <c r="R21" s="65"/>
      <c r="S21" s="243"/>
      <c r="T21" s="94"/>
      <c r="U21" s="76"/>
      <c r="V21" s="66"/>
      <c r="W21" s="78"/>
      <c r="X21" s="65"/>
      <c r="Y21" s="243"/>
      <c r="Z21" s="94"/>
      <c r="AA21" s="78"/>
      <c r="AB21" s="76"/>
      <c r="AC21" s="78"/>
      <c r="AD21" s="65"/>
      <c r="AE21" s="243"/>
    </row>
    <row r="22" spans="1:31" s="50" customFormat="1" ht="12.75" customHeight="1">
      <c r="A22" s="265"/>
      <c r="B22" s="246" t="s">
        <v>76</v>
      </c>
      <c r="C22" s="413" t="s">
        <v>17</v>
      </c>
      <c r="D22" s="414"/>
      <c r="E22" s="414"/>
      <c r="F22" s="414"/>
      <c r="G22" s="415"/>
      <c r="H22" s="247" t="s">
        <v>81</v>
      </c>
      <c r="I22" s="413" t="s">
        <v>18</v>
      </c>
      <c r="J22" s="414"/>
      <c r="K22" s="414"/>
      <c r="L22" s="414"/>
      <c r="M22" s="415"/>
      <c r="N22" s="247" t="s">
        <v>82</v>
      </c>
      <c r="O22" s="413" t="s">
        <v>19</v>
      </c>
      <c r="P22" s="414"/>
      <c r="Q22" s="414"/>
      <c r="R22" s="414"/>
      <c r="S22" s="415"/>
      <c r="T22" s="247" t="s">
        <v>83</v>
      </c>
      <c r="U22" s="413" t="s">
        <v>20</v>
      </c>
      <c r="V22" s="414"/>
      <c r="W22" s="414"/>
      <c r="X22" s="414"/>
      <c r="Y22" s="415"/>
      <c r="Z22" s="247" t="s">
        <v>84</v>
      </c>
      <c r="AA22" s="413" t="s">
        <v>21</v>
      </c>
      <c r="AB22" s="414"/>
      <c r="AC22" s="414"/>
      <c r="AD22" s="414"/>
      <c r="AE22" s="415"/>
    </row>
    <row r="23" spans="1:31" s="50" customFormat="1" ht="12.75" customHeight="1">
      <c r="A23" s="266"/>
      <c r="B23" s="248" t="s">
        <v>77</v>
      </c>
      <c r="C23" s="410" t="s">
        <v>78</v>
      </c>
      <c r="D23" s="411"/>
      <c r="E23" s="412"/>
      <c r="F23" s="249" t="s">
        <v>79</v>
      </c>
      <c r="G23" s="250" t="s">
        <v>80</v>
      </c>
      <c r="H23" s="251" t="s">
        <v>77</v>
      </c>
      <c r="I23" s="410" t="s">
        <v>78</v>
      </c>
      <c r="J23" s="411"/>
      <c r="K23" s="412"/>
      <c r="L23" s="249" t="s">
        <v>79</v>
      </c>
      <c r="M23" s="250" t="s">
        <v>80</v>
      </c>
      <c r="N23" s="251" t="s">
        <v>77</v>
      </c>
      <c r="O23" s="410" t="s">
        <v>78</v>
      </c>
      <c r="P23" s="411"/>
      <c r="Q23" s="412"/>
      <c r="R23" s="249" t="s">
        <v>79</v>
      </c>
      <c r="S23" s="250" t="s">
        <v>80</v>
      </c>
      <c r="T23" s="251" t="s">
        <v>77</v>
      </c>
      <c r="U23" s="410" t="s">
        <v>78</v>
      </c>
      <c r="V23" s="411"/>
      <c r="W23" s="412"/>
      <c r="X23" s="249" t="s">
        <v>79</v>
      </c>
      <c r="Y23" s="250" t="s">
        <v>80</v>
      </c>
      <c r="Z23" s="251" t="s">
        <v>77</v>
      </c>
      <c r="AA23" s="410" t="s">
        <v>78</v>
      </c>
      <c r="AB23" s="411"/>
      <c r="AC23" s="412"/>
      <c r="AD23" s="249" t="s">
        <v>79</v>
      </c>
      <c r="AE23" s="250" t="s">
        <v>80</v>
      </c>
    </row>
    <row r="24" spans="1:31" s="50" customFormat="1" ht="12.75" customHeight="1">
      <c r="A24" s="211">
        <v>360</v>
      </c>
      <c r="B24" s="83"/>
      <c r="C24" s="53"/>
      <c r="D24" s="54"/>
      <c r="E24" s="84"/>
      <c r="F24" s="75"/>
      <c r="G24" s="85"/>
      <c r="H24" s="229" t="s">
        <v>252</v>
      </c>
      <c r="I24" s="68"/>
      <c r="J24" s="217" t="s">
        <v>981</v>
      </c>
      <c r="K24" s="87"/>
      <c r="L24" s="75">
        <v>500</v>
      </c>
      <c r="M24" s="85"/>
      <c r="N24" s="89"/>
      <c r="O24" s="68"/>
      <c r="P24" s="54"/>
      <c r="Q24" s="73"/>
      <c r="R24" s="75"/>
      <c r="S24" s="85"/>
      <c r="T24" s="89"/>
      <c r="U24" s="68"/>
      <c r="V24" s="54"/>
      <c r="W24" s="73"/>
      <c r="X24" s="75"/>
      <c r="Y24" s="85"/>
      <c r="Z24" s="229" t="s">
        <v>93</v>
      </c>
      <c r="AA24" s="73"/>
      <c r="AB24" s="261" t="s">
        <v>982</v>
      </c>
      <c r="AC24" s="73"/>
      <c r="AD24" s="75">
        <v>2650</v>
      </c>
      <c r="AE24" s="85"/>
    </row>
    <row r="25" spans="1:31" s="50" customFormat="1" ht="12.75" customHeight="1">
      <c r="A25" s="380" t="s">
        <v>64</v>
      </c>
      <c r="B25" s="62"/>
      <c r="C25" s="59"/>
      <c r="D25" s="55"/>
      <c r="E25" s="80"/>
      <c r="F25" s="56"/>
      <c r="G25" s="57"/>
      <c r="H25" s="71"/>
      <c r="I25" s="59"/>
      <c r="J25" s="55"/>
      <c r="K25" s="81"/>
      <c r="L25" s="56"/>
      <c r="M25" s="57"/>
      <c r="N25" s="71"/>
      <c r="O25" s="59"/>
      <c r="P25" s="55"/>
      <c r="Q25" s="60"/>
      <c r="R25" s="56"/>
      <c r="S25" s="57"/>
      <c r="T25" s="71"/>
      <c r="U25" s="59"/>
      <c r="V25" s="55"/>
      <c r="W25" s="60"/>
      <c r="X25" s="56"/>
      <c r="Y25" s="57"/>
      <c r="Z25" s="223" t="s">
        <v>503</v>
      </c>
      <c r="AA25" s="60"/>
      <c r="AB25" s="67" t="s">
        <v>983</v>
      </c>
      <c r="AC25" s="60"/>
      <c r="AD25" s="56">
        <v>1550</v>
      </c>
      <c r="AE25" s="57"/>
    </row>
    <row r="26" spans="1:31" s="50" customFormat="1" ht="12.75" customHeight="1">
      <c r="A26" s="380"/>
      <c r="B26" s="62"/>
      <c r="C26" s="59"/>
      <c r="D26" s="55"/>
      <c r="E26" s="80"/>
      <c r="F26" s="56"/>
      <c r="G26" s="57"/>
      <c r="H26" s="71"/>
      <c r="I26" s="59"/>
      <c r="J26" s="55"/>
      <c r="K26" s="81"/>
      <c r="L26" s="56"/>
      <c r="M26" s="57"/>
      <c r="N26" s="71"/>
      <c r="O26" s="59"/>
      <c r="P26" s="55"/>
      <c r="Q26" s="60"/>
      <c r="R26" s="56"/>
      <c r="S26" s="57"/>
      <c r="T26" s="71"/>
      <c r="U26" s="59"/>
      <c r="V26" s="55"/>
      <c r="W26" s="60"/>
      <c r="X26" s="56"/>
      <c r="Y26" s="57"/>
      <c r="Z26" s="223" t="s">
        <v>100</v>
      </c>
      <c r="AA26" s="60"/>
      <c r="AB26" s="67" t="s">
        <v>984</v>
      </c>
      <c r="AC26" s="60"/>
      <c r="AD26" s="56">
        <v>1700</v>
      </c>
      <c r="AE26" s="57"/>
    </row>
    <row r="27" spans="1:31" s="50" customFormat="1" ht="12.75" customHeight="1">
      <c r="A27" s="380"/>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211" t="s">
        <v>769</v>
      </c>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55"/>
      <c r="E29" s="80"/>
      <c r="F29" s="56"/>
      <c r="G29" s="57"/>
      <c r="H29" s="58"/>
      <c r="I29" s="61"/>
      <c r="J29" s="55"/>
      <c r="K29" s="81"/>
      <c r="L29" s="56"/>
      <c r="M29" s="57"/>
      <c r="N29" s="58"/>
      <c r="O29" s="61"/>
      <c r="P29" s="55"/>
      <c r="Q29" s="82"/>
      <c r="R29" s="56"/>
      <c r="S29" s="57"/>
      <c r="T29" s="71"/>
      <c r="U29" s="61"/>
      <c r="V29" s="55"/>
      <c r="W29" s="82"/>
      <c r="X29" s="56"/>
      <c r="Y29" s="57"/>
      <c r="Z29" s="58"/>
      <c r="AA29" s="82"/>
      <c r="AB29" s="59"/>
      <c r="AC29" s="82"/>
      <c r="AD29" s="56"/>
      <c r="AE29" s="57"/>
    </row>
    <row r="30" spans="1:31" s="50" customFormat="1" ht="12.75" customHeight="1">
      <c r="A30" s="63"/>
      <c r="B30" s="52"/>
      <c r="C30" s="61"/>
      <c r="D30" s="55"/>
      <c r="E30" s="80"/>
      <c r="F30" s="231">
        <f>SUM(F24:F29)</f>
        <v>0</v>
      </c>
      <c r="G30" s="232">
        <f>SUM(G24:G29)</f>
        <v>0</v>
      </c>
      <c r="H30" s="58"/>
      <c r="I30" s="61"/>
      <c r="J30" s="230" t="s">
        <v>16</v>
      </c>
      <c r="K30" s="81"/>
      <c r="L30" s="231">
        <f>SUM(L24:L29)</f>
        <v>500</v>
      </c>
      <c r="M30" s="232">
        <f>SUM(M24:M29)</f>
        <v>0</v>
      </c>
      <c r="N30" s="58"/>
      <c r="O30" s="61"/>
      <c r="P30" s="55"/>
      <c r="Q30" s="82"/>
      <c r="R30" s="231">
        <f>SUM(R24:R29)</f>
        <v>0</v>
      </c>
      <c r="S30" s="232">
        <f>SUM(S24:S29)</f>
        <v>0</v>
      </c>
      <c r="T30" s="71"/>
      <c r="U30" s="61"/>
      <c r="V30" s="55"/>
      <c r="W30" s="82"/>
      <c r="X30" s="231">
        <f>SUM(X24:X29)</f>
        <v>0</v>
      </c>
      <c r="Y30" s="232">
        <f>SUM(Y24:Y29)</f>
        <v>0</v>
      </c>
      <c r="Z30" s="58"/>
      <c r="AA30" s="82"/>
      <c r="AB30" s="240" t="s">
        <v>16</v>
      </c>
      <c r="AC30" s="82"/>
      <c r="AD30" s="231">
        <f>SUM(AD24:AD29)</f>
        <v>5900</v>
      </c>
      <c r="AE30" s="232">
        <f>SUM(AE24:AE29)</f>
        <v>0</v>
      </c>
    </row>
    <row r="31" spans="1:31" s="50" customFormat="1" ht="12.75" customHeight="1">
      <c r="A31" s="237">
        <v>6400</v>
      </c>
      <c r="B31" s="254"/>
      <c r="C31" s="255"/>
      <c r="D31" s="66"/>
      <c r="E31" s="256"/>
      <c r="F31" s="65"/>
      <c r="G31" s="243"/>
      <c r="H31" s="257"/>
      <c r="I31" s="255"/>
      <c r="J31" s="66"/>
      <c r="K31" s="258"/>
      <c r="L31" s="65"/>
      <c r="M31" s="243"/>
      <c r="N31" s="94"/>
      <c r="O31" s="255"/>
      <c r="P31" s="66"/>
      <c r="Q31" s="259"/>
      <c r="R31" s="65"/>
      <c r="S31" s="243"/>
      <c r="T31" s="94"/>
      <c r="U31" s="255"/>
      <c r="V31" s="66"/>
      <c r="W31" s="259"/>
      <c r="X31" s="65"/>
      <c r="Y31" s="243"/>
      <c r="Z31" s="257"/>
      <c r="AA31" s="259"/>
      <c r="AB31" s="76"/>
      <c r="AC31" s="259"/>
      <c r="AD31" s="65"/>
      <c r="AE31" s="243"/>
    </row>
    <row r="32" spans="1:31" s="50" customFormat="1" ht="12.75" customHeight="1">
      <c r="A32" s="41"/>
      <c r="B32" s="246" t="s">
        <v>76</v>
      </c>
      <c r="C32" s="413" t="s">
        <v>17</v>
      </c>
      <c r="D32" s="414"/>
      <c r="E32" s="414"/>
      <c r="F32" s="414"/>
      <c r="G32" s="415"/>
      <c r="H32" s="247" t="s">
        <v>81</v>
      </c>
      <c r="I32" s="413" t="s">
        <v>18</v>
      </c>
      <c r="J32" s="414"/>
      <c r="K32" s="414"/>
      <c r="L32" s="414"/>
      <c r="M32" s="415"/>
      <c r="N32" s="247" t="s">
        <v>82</v>
      </c>
      <c r="O32" s="413" t="s">
        <v>19</v>
      </c>
      <c r="P32" s="414"/>
      <c r="Q32" s="414"/>
      <c r="R32" s="414"/>
      <c r="S32" s="415"/>
      <c r="T32" s="247" t="s">
        <v>83</v>
      </c>
      <c r="U32" s="413" t="s">
        <v>20</v>
      </c>
      <c r="V32" s="414"/>
      <c r="W32" s="414"/>
      <c r="X32" s="414"/>
      <c r="Y32" s="415"/>
      <c r="Z32" s="247" t="s">
        <v>84</v>
      </c>
      <c r="AA32" s="413" t="s">
        <v>21</v>
      </c>
      <c r="AB32" s="414"/>
      <c r="AC32" s="414"/>
      <c r="AD32" s="414"/>
      <c r="AE32" s="415"/>
    </row>
    <row r="33" spans="1:31" s="50" customFormat="1" ht="12.75" customHeight="1">
      <c r="A33" s="278"/>
      <c r="B33" s="248" t="s">
        <v>77</v>
      </c>
      <c r="C33" s="410" t="s">
        <v>78</v>
      </c>
      <c r="D33" s="411"/>
      <c r="E33" s="412"/>
      <c r="F33" s="249" t="s">
        <v>79</v>
      </c>
      <c r="G33" s="250" t="s">
        <v>80</v>
      </c>
      <c r="H33" s="251" t="s">
        <v>77</v>
      </c>
      <c r="I33" s="410" t="s">
        <v>78</v>
      </c>
      <c r="J33" s="411"/>
      <c r="K33" s="412"/>
      <c r="L33" s="249" t="s">
        <v>79</v>
      </c>
      <c r="M33" s="250" t="s">
        <v>80</v>
      </c>
      <c r="N33" s="251" t="s">
        <v>77</v>
      </c>
      <c r="O33" s="410" t="s">
        <v>78</v>
      </c>
      <c r="P33" s="411"/>
      <c r="Q33" s="412"/>
      <c r="R33" s="249" t="s">
        <v>79</v>
      </c>
      <c r="S33" s="250" t="s">
        <v>80</v>
      </c>
      <c r="T33" s="251" t="s">
        <v>77</v>
      </c>
      <c r="U33" s="410" t="s">
        <v>78</v>
      </c>
      <c r="V33" s="411"/>
      <c r="W33" s="412"/>
      <c r="X33" s="249" t="s">
        <v>79</v>
      </c>
      <c r="Y33" s="250" t="s">
        <v>80</v>
      </c>
      <c r="Z33" s="251" t="s">
        <v>77</v>
      </c>
      <c r="AA33" s="410" t="s">
        <v>78</v>
      </c>
      <c r="AB33" s="411"/>
      <c r="AC33" s="412"/>
      <c r="AD33" s="249" t="s">
        <v>79</v>
      </c>
      <c r="AE33" s="250" t="s">
        <v>80</v>
      </c>
    </row>
    <row r="34" spans="1:31" s="50" customFormat="1" ht="12.75" customHeight="1">
      <c r="A34" s="211">
        <v>440</v>
      </c>
      <c r="B34" s="228" t="s">
        <v>90</v>
      </c>
      <c r="C34" s="68"/>
      <c r="D34" s="217" t="s">
        <v>985</v>
      </c>
      <c r="E34" s="54"/>
      <c r="F34" s="75">
        <v>4300</v>
      </c>
      <c r="G34" s="85"/>
      <c r="H34" s="229" t="s">
        <v>91</v>
      </c>
      <c r="I34" s="68"/>
      <c r="J34" s="217" t="s">
        <v>985</v>
      </c>
      <c r="K34" s="73"/>
      <c r="L34" s="75">
        <v>1100</v>
      </c>
      <c r="M34" s="85"/>
      <c r="N34" s="89"/>
      <c r="O34" s="68"/>
      <c r="P34" s="73"/>
      <c r="Q34" s="72"/>
      <c r="R34" s="75"/>
      <c r="S34" s="85"/>
      <c r="T34" s="89"/>
      <c r="U34" s="68"/>
      <c r="V34" s="54"/>
      <c r="W34" s="73"/>
      <c r="X34" s="75"/>
      <c r="Y34" s="85"/>
      <c r="Z34" s="229" t="s">
        <v>296</v>
      </c>
      <c r="AA34" s="73"/>
      <c r="AB34" s="261" t="s">
        <v>861</v>
      </c>
      <c r="AC34" s="73"/>
      <c r="AD34" s="75" t="s">
        <v>114</v>
      </c>
      <c r="AE34" s="85"/>
    </row>
    <row r="35" spans="1:31" s="50" customFormat="1" ht="12.75" customHeight="1">
      <c r="A35" s="380" t="s">
        <v>65</v>
      </c>
      <c r="B35" s="218" t="s">
        <v>468</v>
      </c>
      <c r="C35" s="55"/>
      <c r="D35" s="226" t="s">
        <v>836</v>
      </c>
      <c r="E35" s="59"/>
      <c r="F35" s="56" t="s">
        <v>114</v>
      </c>
      <c r="G35" s="57"/>
      <c r="H35" s="223" t="s">
        <v>98</v>
      </c>
      <c r="I35" s="55"/>
      <c r="J35" s="226" t="s">
        <v>836</v>
      </c>
      <c r="K35" s="59"/>
      <c r="L35" s="56" t="s">
        <v>114</v>
      </c>
      <c r="M35" s="57"/>
      <c r="N35" s="58"/>
      <c r="O35" s="55"/>
      <c r="P35" s="60"/>
      <c r="Q35" s="59"/>
      <c r="R35" s="56"/>
      <c r="S35" s="57"/>
      <c r="T35" s="58"/>
      <c r="U35" s="55"/>
      <c r="V35" s="60"/>
      <c r="W35" s="59"/>
      <c r="X35" s="56"/>
      <c r="Y35" s="57"/>
      <c r="Z35" s="223" t="s">
        <v>95</v>
      </c>
      <c r="AA35" s="82"/>
      <c r="AB35" s="67" t="s">
        <v>986</v>
      </c>
      <c r="AC35" s="82"/>
      <c r="AD35" s="56" t="s">
        <v>114</v>
      </c>
      <c r="AE35" s="57"/>
    </row>
    <row r="36" spans="1:31" s="50" customFormat="1" ht="12.75" customHeight="1">
      <c r="A36" s="380"/>
      <c r="B36" s="52"/>
      <c r="C36" s="55"/>
      <c r="D36" s="60"/>
      <c r="E36" s="59"/>
      <c r="F36" s="56"/>
      <c r="G36" s="57"/>
      <c r="H36" s="223" t="s">
        <v>474</v>
      </c>
      <c r="I36" s="55"/>
      <c r="J36" s="226" t="s">
        <v>841</v>
      </c>
      <c r="K36" s="59"/>
      <c r="L36" s="56" t="s">
        <v>114</v>
      </c>
      <c r="M36" s="57"/>
      <c r="N36" s="58"/>
      <c r="O36" s="55"/>
      <c r="P36" s="60"/>
      <c r="Q36" s="59"/>
      <c r="R36" s="56"/>
      <c r="S36" s="57"/>
      <c r="T36" s="58"/>
      <c r="U36" s="55"/>
      <c r="V36" s="60"/>
      <c r="W36" s="59"/>
      <c r="X36" s="56"/>
      <c r="Y36" s="57"/>
      <c r="Z36" s="223" t="s">
        <v>315</v>
      </c>
      <c r="AA36" s="82"/>
      <c r="AB36" s="67" t="s">
        <v>987</v>
      </c>
      <c r="AC36" s="82"/>
      <c r="AD36" s="56">
        <v>2300</v>
      </c>
      <c r="AE36" s="57"/>
    </row>
    <row r="37" spans="1:31" s="50" customFormat="1" ht="12.75" customHeight="1">
      <c r="A37" s="380"/>
      <c r="B37" s="52"/>
      <c r="C37" s="55"/>
      <c r="D37" s="60"/>
      <c r="E37" s="59"/>
      <c r="F37" s="56"/>
      <c r="G37" s="57"/>
      <c r="H37" s="58"/>
      <c r="I37" s="55"/>
      <c r="J37" s="60"/>
      <c r="K37" s="59"/>
      <c r="L37" s="56"/>
      <c r="M37" s="57"/>
      <c r="N37" s="58"/>
      <c r="O37" s="55"/>
      <c r="P37" s="60"/>
      <c r="Q37" s="59"/>
      <c r="R37" s="56"/>
      <c r="S37" s="57"/>
      <c r="T37" s="58"/>
      <c r="U37" s="55"/>
      <c r="V37" s="60"/>
      <c r="W37" s="59"/>
      <c r="X37" s="56"/>
      <c r="Y37" s="57"/>
      <c r="Z37" s="223" t="s">
        <v>320</v>
      </c>
      <c r="AA37" s="82"/>
      <c r="AB37" s="67" t="s">
        <v>988</v>
      </c>
      <c r="AC37" s="82"/>
      <c r="AD37" s="56">
        <v>1900</v>
      </c>
      <c r="AE37" s="57"/>
    </row>
    <row r="38" spans="1:31" s="50" customFormat="1" ht="12.75" customHeight="1">
      <c r="A38" s="211" t="s">
        <v>769</v>
      </c>
      <c r="B38" s="52"/>
      <c r="C38" s="55"/>
      <c r="D38" s="60"/>
      <c r="E38" s="59"/>
      <c r="F38" s="56"/>
      <c r="G38" s="57"/>
      <c r="H38" s="58"/>
      <c r="I38" s="55"/>
      <c r="J38" s="60"/>
      <c r="K38" s="59"/>
      <c r="L38" s="56"/>
      <c r="M38" s="57"/>
      <c r="N38" s="58"/>
      <c r="O38" s="55"/>
      <c r="P38" s="60"/>
      <c r="Q38" s="59"/>
      <c r="R38" s="56"/>
      <c r="S38" s="57"/>
      <c r="T38" s="58"/>
      <c r="U38" s="55"/>
      <c r="V38" s="60"/>
      <c r="W38" s="59"/>
      <c r="X38" s="56"/>
      <c r="Y38" s="57"/>
      <c r="Z38" s="223" t="s">
        <v>368</v>
      </c>
      <c r="AA38" s="82"/>
      <c r="AB38" s="67" t="s">
        <v>989</v>
      </c>
      <c r="AC38" s="82"/>
      <c r="AD38" s="56">
        <v>1950</v>
      </c>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223" t="s">
        <v>790</v>
      </c>
      <c r="AA39" s="60"/>
      <c r="AB39" s="67" t="s">
        <v>990</v>
      </c>
      <c r="AC39" s="60"/>
      <c r="AD39" s="56">
        <v>1400</v>
      </c>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223" t="s">
        <v>373</v>
      </c>
      <c r="AA40" s="60"/>
      <c r="AB40" s="67" t="s">
        <v>991</v>
      </c>
      <c r="AC40" s="60"/>
      <c r="AD40" s="56">
        <v>2100</v>
      </c>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230" t="s">
        <v>16</v>
      </c>
      <c r="E43" s="60"/>
      <c r="F43" s="231">
        <f>SUM(F34:F42)</f>
        <v>4300</v>
      </c>
      <c r="G43" s="232">
        <f>SUM(G34:G42)</f>
        <v>0</v>
      </c>
      <c r="H43" s="71"/>
      <c r="I43" s="60"/>
      <c r="J43" s="230" t="s">
        <v>16</v>
      </c>
      <c r="K43" s="60"/>
      <c r="L43" s="231">
        <f>SUM(L34:L42)</f>
        <v>1100</v>
      </c>
      <c r="M43" s="232">
        <f>SUM(M34:M42)</f>
        <v>0</v>
      </c>
      <c r="N43" s="71"/>
      <c r="O43" s="60"/>
      <c r="P43" s="55"/>
      <c r="Q43" s="60"/>
      <c r="R43" s="231">
        <f>SUM(R34:R42)</f>
        <v>0</v>
      </c>
      <c r="S43" s="232">
        <f>SUM(S34:S42)</f>
        <v>0</v>
      </c>
      <c r="T43" s="71"/>
      <c r="U43" s="59"/>
      <c r="V43" s="55"/>
      <c r="W43" s="60"/>
      <c r="X43" s="231">
        <f>SUM(X34:X42)</f>
        <v>0</v>
      </c>
      <c r="Y43" s="232">
        <f>SUM(Y34:Y42)</f>
        <v>0</v>
      </c>
      <c r="Z43" s="71"/>
      <c r="AA43" s="60"/>
      <c r="AB43" s="240" t="s">
        <v>16</v>
      </c>
      <c r="AC43" s="60"/>
      <c r="AD43" s="231">
        <f>SUM(AD34:AD42)</f>
        <v>9650</v>
      </c>
      <c r="AE43" s="232">
        <f>SUM(AE34:AE42)</f>
        <v>0</v>
      </c>
    </row>
    <row r="44" spans="1:31" s="50" customFormat="1" ht="12.75" customHeight="1">
      <c r="A44" s="237">
        <v>15050</v>
      </c>
      <c r="B44" s="242"/>
      <c r="C44" s="76"/>
      <c r="D44" s="66"/>
      <c r="E44" s="78"/>
      <c r="F44" s="65"/>
      <c r="G44" s="243"/>
      <c r="H44" s="94"/>
      <c r="I44" s="78"/>
      <c r="J44" s="66"/>
      <c r="K44" s="78"/>
      <c r="L44" s="65"/>
      <c r="M44" s="243"/>
      <c r="N44" s="94"/>
      <c r="O44" s="78"/>
      <c r="P44" s="66"/>
      <c r="Q44" s="78"/>
      <c r="R44" s="65"/>
      <c r="S44" s="243"/>
      <c r="T44" s="94"/>
      <c r="U44" s="76"/>
      <c r="V44" s="66"/>
      <c r="W44" s="78"/>
      <c r="X44" s="65"/>
      <c r="Y44" s="243"/>
      <c r="Z44" s="94"/>
      <c r="AA44" s="78"/>
      <c r="AB44" s="76"/>
      <c r="AC44" s="78"/>
      <c r="AD44" s="65"/>
      <c r="AE44" s="243"/>
    </row>
    <row r="45" spans="1:31" s="50" customFormat="1" ht="12.75" customHeight="1">
      <c r="A45" s="41"/>
      <c r="B45" s="246" t="s">
        <v>76</v>
      </c>
      <c r="C45" s="413" t="s">
        <v>17</v>
      </c>
      <c r="D45" s="414"/>
      <c r="E45" s="414"/>
      <c r="F45" s="414"/>
      <c r="G45" s="415"/>
      <c r="H45" s="247" t="s">
        <v>81</v>
      </c>
      <c r="I45" s="413" t="s">
        <v>18</v>
      </c>
      <c r="J45" s="414"/>
      <c r="K45" s="414"/>
      <c r="L45" s="414"/>
      <c r="M45" s="415"/>
      <c r="N45" s="247" t="s">
        <v>82</v>
      </c>
      <c r="O45" s="413" t="s">
        <v>19</v>
      </c>
      <c r="P45" s="414"/>
      <c r="Q45" s="414"/>
      <c r="R45" s="414"/>
      <c r="S45" s="415"/>
      <c r="T45" s="247" t="s">
        <v>83</v>
      </c>
      <c r="U45" s="413" t="s">
        <v>20</v>
      </c>
      <c r="V45" s="414"/>
      <c r="W45" s="414"/>
      <c r="X45" s="414"/>
      <c r="Y45" s="415"/>
      <c r="Z45" s="247" t="s">
        <v>84</v>
      </c>
      <c r="AA45" s="413" t="s">
        <v>21</v>
      </c>
      <c r="AB45" s="414"/>
      <c r="AC45" s="414"/>
      <c r="AD45" s="414"/>
      <c r="AE45" s="415"/>
    </row>
    <row r="46" spans="1:31" s="50" customFormat="1" ht="12.75" customHeight="1">
      <c r="A46" s="90"/>
      <c r="B46" s="248" t="s">
        <v>77</v>
      </c>
      <c r="C46" s="410" t="s">
        <v>78</v>
      </c>
      <c r="D46" s="411"/>
      <c r="E46" s="412"/>
      <c r="F46" s="249" t="s">
        <v>79</v>
      </c>
      <c r="G46" s="250" t="s">
        <v>80</v>
      </c>
      <c r="H46" s="251" t="s">
        <v>77</v>
      </c>
      <c r="I46" s="410" t="s">
        <v>78</v>
      </c>
      <c r="J46" s="411"/>
      <c r="K46" s="412"/>
      <c r="L46" s="249" t="s">
        <v>79</v>
      </c>
      <c r="M46" s="250" t="s">
        <v>80</v>
      </c>
      <c r="N46" s="251" t="s">
        <v>77</v>
      </c>
      <c r="O46" s="410" t="s">
        <v>78</v>
      </c>
      <c r="P46" s="411"/>
      <c r="Q46" s="412"/>
      <c r="R46" s="249" t="s">
        <v>79</v>
      </c>
      <c r="S46" s="250" t="s">
        <v>80</v>
      </c>
      <c r="T46" s="251" t="s">
        <v>77</v>
      </c>
      <c r="U46" s="410" t="s">
        <v>78</v>
      </c>
      <c r="V46" s="411"/>
      <c r="W46" s="412"/>
      <c r="X46" s="249" t="s">
        <v>79</v>
      </c>
      <c r="Y46" s="250" t="s">
        <v>80</v>
      </c>
      <c r="Z46" s="251" t="s">
        <v>77</v>
      </c>
      <c r="AA46" s="410" t="s">
        <v>78</v>
      </c>
      <c r="AB46" s="411"/>
      <c r="AC46" s="412"/>
      <c r="AD46" s="249" t="s">
        <v>79</v>
      </c>
      <c r="AE46" s="250" t="s">
        <v>80</v>
      </c>
    </row>
    <row r="47" spans="1:31" s="50" customFormat="1" ht="12.75" customHeight="1">
      <c r="A47" s="211">
        <v>225</v>
      </c>
      <c r="B47" s="228" t="s">
        <v>91</v>
      </c>
      <c r="C47" s="68"/>
      <c r="D47" s="217" t="s">
        <v>993</v>
      </c>
      <c r="E47" s="84" t="s">
        <v>730</v>
      </c>
      <c r="F47" s="75">
        <v>650</v>
      </c>
      <c r="G47" s="85"/>
      <c r="H47" s="89"/>
      <c r="I47" s="68"/>
      <c r="J47" s="54"/>
      <c r="K47" s="87"/>
      <c r="L47" s="75"/>
      <c r="M47" s="85"/>
      <c r="N47" s="89"/>
      <c r="O47" s="68"/>
      <c r="P47" s="54"/>
      <c r="Q47" s="73"/>
      <c r="R47" s="75"/>
      <c r="S47" s="85"/>
      <c r="T47" s="89"/>
      <c r="U47" s="68"/>
      <c r="V47" s="54"/>
      <c r="W47" s="73"/>
      <c r="X47" s="75"/>
      <c r="Y47" s="85"/>
      <c r="Z47" s="229" t="s">
        <v>90</v>
      </c>
      <c r="AA47" s="73"/>
      <c r="AB47" s="261" t="s">
        <v>994</v>
      </c>
      <c r="AC47" s="73" t="s">
        <v>730</v>
      </c>
      <c r="AD47" s="75">
        <v>1000</v>
      </c>
      <c r="AE47" s="85"/>
    </row>
    <row r="48" spans="1:31" s="50" customFormat="1" ht="12.75" customHeight="1">
      <c r="A48" s="380" t="s">
        <v>992</v>
      </c>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417"/>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417"/>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417"/>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SUM(F47:F53)</f>
        <v>650</v>
      </c>
      <c r="G54" s="232">
        <f>SUM(G47:G53)</f>
        <v>0</v>
      </c>
      <c r="H54" s="71"/>
      <c r="I54" s="59"/>
      <c r="J54" s="55"/>
      <c r="K54" s="81"/>
      <c r="L54" s="231">
        <f>SUM(L47:L53)</f>
        <v>0</v>
      </c>
      <c r="M54" s="232">
        <f>SUM(M47:M53)</f>
        <v>0</v>
      </c>
      <c r="N54" s="71"/>
      <c r="O54" s="59"/>
      <c r="P54" s="55"/>
      <c r="Q54" s="60"/>
      <c r="R54" s="231">
        <f>SUM(R47:R53)</f>
        <v>0</v>
      </c>
      <c r="S54" s="232">
        <f>SUM(S47:S53)</f>
        <v>0</v>
      </c>
      <c r="T54" s="71"/>
      <c r="U54" s="59"/>
      <c r="V54" s="55"/>
      <c r="W54" s="60"/>
      <c r="X54" s="231">
        <f>SUM(X47:X53)</f>
        <v>0</v>
      </c>
      <c r="Y54" s="232">
        <f>SUM(Y47:Y53)</f>
        <v>0</v>
      </c>
      <c r="Z54" s="71"/>
      <c r="AA54" s="60"/>
      <c r="AB54" s="240" t="s">
        <v>16</v>
      </c>
      <c r="AC54" s="60"/>
      <c r="AD54" s="231">
        <f>SUM(AD47:AD53)</f>
        <v>1000</v>
      </c>
      <c r="AE54" s="232">
        <f>SUM(AE47:AE53)</f>
        <v>0</v>
      </c>
    </row>
    <row r="55" spans="1:31" s="50" customFormat="1" ht="12.75" customHeight="1">
      <c r="A55" s="233">
        <v>1650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969</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765</v>
      </c>
      <c r="AB57" s="397"/>
      <c r="AC57" s="397"/>
      <c r="AE57" s="105" t="s">
        <v>4</v>
      </c>
    </row>
    <row r="58" spans="1:29" s="104" customFormat="1" ht="12.75" customHeight="1">
      <c r="A58" s="395" t="s">
        <v>970</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768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74</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74">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13:G13"/>
    <mergeCell ref="U13:Y13"/>
    <mergeCell ref="I5:K5"/>
    <mergeCell ref="O4:S4"/>
    <mergeCell ref="O5:Q5"/>
    <mergeCell ref="U5:W5"/>
    <mergeCell ref="AA13:AE13"/>
    <mergeCell ref="AA14:AC14"/>
    <mergeCell ref="A16:A18"/>
    <mergeCell ref="C14:E14"/>
    <mergeCell ref="I13:M13"/>
    <mergeCell ref="I14:K14"/>
    <mergeCell ref="O13:S13"/>
    <mergeCell ref="O14:Q14"/>
    <mergeCell ref="C23:E23"/>
    <mergeCell ref="I22:M22"/>
    <mergeCell ref="I23:K23"/>
    <mergeCell ref="U14:W14"/>
    <mergeCell ref="AA22:AE22"/>
    <mergeCell ref="AA23:AC23"/>
    <mergeCell ref="A25:A27"/>
    <mergeCell ref="C32:G32"/>
    <mergeCell ref="U32:Y32"/>
    <mergeCell ref="O22:S22"/>
    <mergeCell ref="O23:Q23"/>
    <mergeCell ref="U22:Y22"/>
    <mergeCell ref="U23:W23"/>
    <mergeCell ref="C22:G22"/>
    <mergeCell ref="A35:A37"/>
    <mergeCell ref="C33:E33"/>
    <mergeCell ref="I32:M32"/>
    <mergeCell ref="I33:K33"/>
    <mergeCell ref="I46:K46"/>
    <mergeCell ref="U33:W33"/>
    <mergeCell ref="AA32:AE32"/>
    <mergeCell ref="AA33:AC33"/>
    <mergeCell ref="O32:S32"/>
    <mergeCell ref="O33:Q33"/>
    <mergeCell ref="AA45:AE45"/>
    <mergeCell ref="AA46:AC46"/>
    <mergeCell ref="A48:A51"/>
    <mergeCell ref="O45:S45"/>
    <mergeCell ref="O46:Q46"/>
    <mergeCell ref="U45:Y45"/>
    <mergeCell ref="U46:W46"/>
    <mergeCell ref="C45:G45"/>
    <mergeCell ref="C46:E46"/>
    <mergeCell ref="I45:M45"/>
  </mergeCells>
  <dataValidations count="3">
    <dataValidation type="whole" allowBlank="1" showInputMessage="1" showErrorMessage="1" errorTitle="入力エラー" error="入力された部数は販売店の持ち部数を超えています。&#10;表示部数以下の数字を入力して下さい。" imeMode="disabled" sqref="G6 M6 S6:S7 AE6:AE7 G15 S15 M15:M16 AE15:AE16 M24 AE24:AE26 G34 M34 AE36:AE40">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G47">
      <formula1>0</formula1>
      <formula2>F47</formula2>
    </dataValidation>
    <dataValidation type="whole" allowBlank="1" showInputMessage="1" showErrorMessage="1" errorTitle="入力エラー" error="入力された部数は販売店の持ち部数を超えています。&#10;表示部数以下の数字を入力して下さい。" imeMode="disabled" sqref="AE47">
      <formula1>0</formula1>
      <formula2>AD47</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2.xml><?xml version="1.0" encoding="utf-8"?>
<worksheet xmlns="http://schemas.openxmlformats.org/spreadsheetml/2006/main" xmlns:r="http://schemas.openxmlformats.org/officeDocument/2006/relationships">
  <sheetPr codeName="Sheet4"/>
  <dimension ref="A1:I49"/>
  <sheetViews>
    <sheetView workbookViewId="0" topLeftCell="A1">
      <selection activeCell="A1" sqref="A1:I1"/>
    </sheetView>
  </sheetViews>
  <sheetFormatPr defaultColWidth="9.00390625" defaultRowHeight="13.5"/>
  <cols>
    <col min="1" max="1" width="16.25390625" style="0" bestFit="1" customWidth="1"/>
    <col min="2" max="9" width="11.625" style="0" customWidth="1"/>
    <col min="10" max="16384" width="11.875" style="0" customWidth="1"/>
  </cols>
  <sheetData>
    <row r="1" spans="1:9" ht="18.75">
      <c r="A1" s="371" t="s">
        <v>71</v>
      </c>
      <c r="B1" s="371"/>
      <c r="C1" s="371"/>
      <c r="D1" s="371"/>
      <c r="E1" s="371"/>
      <c r="F1" s="371"/>
      <c r="G1" s="371"/>
      <c r="H1" s="371"/>
      <c r="I1" s="371"/>
    </row>
    <row r="3" spans="1:9" ht="13.5">
      <c r="A3" s="372" t="s">
        <v>70</v>
      </c>
      <c r="B3" s="373"/>
      <c r="C3" s="373"/>
      <c r="D3" s="373"/>
      <c r="E3" s="373"/>
      <c r="F3" s="373"/>
      <c r="G3" s="373"/>
      <c r="H3" s="373"/>
      <c r="I3" s="373"/>
    </row>
    <row r="5" spans="1:9" ht="13.5" customHeight="1">
      <c r="A5" s="195" t="s">
        <v>15</v>
      </c>
      <c r="B5" s="192" t="s">
        <v>17</v>
      </c>
      <c r="C5" s="193" t="s">
        <v>18</v>
      </c>
      <c r="D5" s="193" t="s">
        <v>19</v>
      </c>
      <c r="E5" s="193" t="s">
        <v>20</v>
      </c>
      <c r="F5" s="193" t="s">
        <v>21</v>
      </c>
      <c r="G5" s="193" t="s">
        <v>22</v>
      </c>
      <c r="H5" s="193" t="s">
        <v>16</v>
      </c>
      <c r="I5" s="194" t="s">
        <v>23</v>
      </c>
    </row>
    <row r="6" spans="1:9" ht="13.5">
      <c r="A6" s="263" t="s">
        <v>24</v>
      </c>
      <c r="B6" s="205">
        <v>21700</v>
      </c>
      <c r="C6" s="203">
        <v>23450</v>
      </c>
      <c r="D6" s="203">
        <v>10500</v>
      </c>
      <c r="E6" s="203">
        <v>2650</v>
      </c>
      <c r="F6" s="203">
        <v>14850</v>
      </c>
      <c r="G6" s="203">
        <v>0</v>
      </c>
      <c r="H6" s="203">
        <f aca="true" t="shared" si="0" ref="H6:H49">SUM(B6:G6)</f>
        <v>73150</v>
      </c>
      <c r="I6" s="191">
        <v>94902</v>
      </c>
    </row>
    <row r="7" spans="1:9" ht="13.5">
      <c r="A7" s="212" t="s">
        <v>26</v>
      </c>
      <c r="B7" s="206">
        <v>12150</v>
      </c>
      <c r="C7" s="200">
        <v>10450</v>
      </c>
      <c r="D7" s="200">
        <v>6000</v>
      </c>
      <c r="E7" s="200">
        <v>1450</v>
      </c>
      <c r="F7" s="200">
        <v>14700</v>
      </c>
      <c r="G7" s="200">
        <v>0</v>
      </c>
      <c r="H7" s="200">
        <f t="shared" si="0"/>
        <v>44750</v>
      </c>
      <c r="I7" s="187">
        <v>65611</v>
      </c>
    </row>
    <row r="8" spans="1:9" ht="13.5">
      <c r="A8" s="212" t="s">
        <v>27</v>
      </c>
      <c r="B8" s="206">
        <v>8650</v>
      </c>
      <c r="C8" s="200">
        <v>5900</v>
      </c>
      <c r="D8" s="200">
        <v>2800</v>
      </c>
      <c r="E8" s="200">
        <v>1250</v>
      </c>
      <c r="F8" s="200">
        <v>18950</v>
      </c>
      <c r="G8" s="200">
        <v>0</v>
      </c>
      <c r="H8" s="200">
        <f t="shared" si="0"/>
        <v>37550</v>
      </c>
      <c r="I8" s="187">
        <v>56993</v>
      </c>
    </row>
    <row r="9" spans="1:9" ht="13.5">
      <c r="A9" s="212" t="s">
        <v>28</v>
      </c>
      <c r="B9" s="206">
        <v>8400</v>
      </c>
      <c r="C9" s="200">
        <v>4550</v>
      </c>
      <c r="D9" s="200">
        <v>1650</v>
      </c>
      <c r="E9" s="200">
        <v>400</v>
      </c>
      <c r="F9" s="200">
        <v>18350</v>
      </c>
      <c r="G9" s="200">
        <v>0</v>
      </c>
      <c r="H9" s="200">
        <f t="shared" si="0"/>
        <v>33350</v>
      </c>
      <c r="I9" s="187">
        <v>48434</v>
      </c>
    </row>
    <row r="10" spans="1:9" ht="13.5">
      <c r="A10" s="212" t="s">
        <v>29</v>
      </c>
      <c r="B10" s="206">
        <v>17150</v>
      </c>
      <c r="C10" s="200">
        <v>17450</v>
      </c>
      <c r="D10" s="200">
        <v>5300</v>
      </c>
      <c r="E10" s="200">
        <v>0</v>
      </c>
      <c r="F10" s="200">
        <v>25250</v>
      </c>
      <c r="G10" s="200">
        <v>0</v>
      </c>
      <c r="H10" s="200">
        <f t="shared" si="0"/>
        <v>65150</v>
      </c>
      <c r="I10" s="187">
        <v>71858</v>
      </c>
    </row>
    <row r="11" spans="1:9" ht="13.5">
      <c r="A11" s="212" t="s">
        <v>30</v>
      </c>
      <c r="B11" s="206">
        <v>18000</v>
      </c>
      <c r="C11" s="200">
        <v>21200</v>
      </c>
      <c r="D11" s="200">
        <v>6700</v>
      </c>
      <c r="E11" s="200">
        <v>0</v>
      </c>
      <c r="F11" s="200">
        <v>35800</v>
      </c>
      <c r="G11" s="200">
        <v>0</v>
      </c>
      <c r="H11" s="200">
        <f t="shared" si="0"/>
        <v>81700</v>
      </c>
      <c r="I11" s="187">
        <v>94877</v>
      </c>
    </row>
    <row r="12" spans="1:9" ht="13.5">
      <c r="A12" s="212" t="s">
        <v>31</v>
      </c>
      <c r="B12" s="206">
        <v>19150</v>
      </c>
      <c r="C12" s="200">
        <v>17900</v>
      </c>
      <c r="D12" s="200">
        <v>8550</v>
      </c>
      <c r="E12" s="200">
        <v>0</v>
      </c>
      <c r="F12" s="200">
        <v>30350</v>
      </c>
      <c r="G12" s="200">
        <v>0</v>
      </c>
      <c r="H12" s="200">
        <f t="shared" si="0"/>
        <v>75950</v>
      </c>
      <c r="I12" s="187">
        <v>87029</v>
      </c>
    </row>
    <row r="13" spans="1:9" ht="13.5">
      <c r="A13" s="212" t="s">
        <v>32</v>
      </c>
      <c r="B13" s="206">
        <v>9350</v>
      </c>
      <c r="C13" s="200">
        <v>10700</v>
      </c>
      <c r="D13" s="200">
        <v>5400</v>
      </c>
      <c r="E13" s="200">
        <v>2000</v>
      </c>
      <c r="F13" s="200">
        <v>19450</v>
      </c>
      <c r="G13" s="200">
        <v>0</v>
      </c>
      <c r="H13" s="200">
        <f t="shared" si="0"/>
        <v>46900</v>
      </c>
      <c r="I13" s="187">
        <v>74790</v>
      </c>
    </row>
    <row r="14" spans="1:9" ht="13.5">
      <c r="A14" s="212" t="s">
        <v>33</v>
      </c>
      <c r="B14" s="206">
        <v>22300</v>
      </c>
      <c r="C14" s="200">
        <v>19650</v>
      </c>
      <c r="D14" s="200">
        <v>6900</v>
      </c>
      <c r="E14" s="200">
        <v>0</v>
      </c>
      <c r="F14" s="200">
        <v>26800</v>
      </c>
      <c r="G14" s="200">
        <v>0</v>
      </c>
      <c r="H14" s="200">
        <f t="shared" si="0"/>
        <v>75650</v>
      </c>
      <c r="I14" s="187">
        <v>95026</v>
      </c>
    </row>
    <row r="15" spans="1:9" ht="13.5">
      <c r="A15" s="204" t="s">
        <v>34</v>
      </c>
      <c r="B15" s="207">
        <v>136850</v>
      </c>
      <c r="C15" s="201">
        <v>131250</v>
      </c>
      <c r="D15" s="201">
        <v>53800</v>
      </c>
      <c r="E15" s="201">
        <v>7750</v>
      </c>
      <c r="F15" s="201">
        <v>204500</v>
      </c>
      <c r="G15" s="201">
        <v>0</v>
      </c>
      <c r="H15" s="201">
        <f t="shared" si="0"/>
        <v>534150</v>
      </c>
      <c r="I15" s="202">
        <v>689520</v>
      </c>
    </row>
    <row r="16" spans="1:9" ht="13.5">
      <c r="A16" s="212" t="s">
        <v>35</v>
      </c>
      <c r="B16" s="206">
        <v>62750</v>
      </c>
      <c r="C16" s="200">
        <v>46150</v>
      </c>
      <c r="D16" s="200">
        <v>20750</v>
      </c>
      <c r="E16" s="200"/>
      <c r="F16" s="200">
        <v>78600</v>
      </c>
      <c r="G16" s="200"/>
      <c r="H16" s="200">
        <f t="shared" si="0"/>
        <v>208250</v>
      </c>
      <c r="I16" s="187">
        <v>219503</v>
      </c>
    </row>
    <row r="17" spans="1:9" ht="13.5">
      <c r="A17" s="212" t="s">
        <v>36</v>
      </c>
      <c r="B17" s="206">
        <v>50300</v>
      </c>
      <c r="C17" s="200">
        <v>43100</v>
      </c>
      <c r="D17" s="200">
        <v>40150</v>
      </c>
      <c r="E17" s="200">
        <v>23350</v>
      </c>
      <c r="F17" s="200">
        <v>0</v>
      </c>
      <c r="G17" s="200">
        <v>0</v>
      </c>
      <c r="H17" s="200">
        <f t="shared" si="0"/>
        <v>156900</v>
      </c>
      <c r="I17" s="187">
        <v>210123</v>
      </c>
    </row>
    <row r="18" spans="1:9" ht="13.5">
      <c r="A18" s="212" t="s">
        <v>37</v>
      </c>
      <c r="B18" s="206">
        <v>24150</v>
      </c>
      <c r="C18" s="200">
        <v>20150</v>
      </c>
      <c r="D18" s="200">
        <v>13450</v>
      </c>
      <c r="E18" s="200">
        <v>0</v>
      </c>
      <c r="F18" s="200">
        <v>45300</v>
      </c>
      <c r="G18" s="200">
        <v>0</v>
      </c>
      <c r="H18" s="200">
        <f t="shared" si="0"/>
        <v>103050</v>
      </c>
      <c r="I18" s="187">
        <v>117690</v>
      </c>
    </row>
    <row r="19" spans="1:9" ht="13.5">
      <c r="A19" s="212" t="s">
        <v>38</v>
      </c>
      <c r="B19" s="206">
        <v>45400</v>
      </c>
      <c r="C19" s="200">
        <v>59500</v>
      </c>
      <c r="D19" s="200">
        <v>21150</v>
      </c>
      <c r="E19" s="200">
        <v>11400</v>
      </c>
      <c r="F19" s="200">
        <v>6500</v>
      </c>
      <c r="G19" s="200">
        <v>0</v>
      </c>
      <c r="H19" s="200">
        <f t="shared" si="0"/>
        <v>143950</v>
      </c>
      <c r="I19" s="187">
        <v>204087</v>
      </c>
    </row>
    <row r="20" spans="1:9" ht="13.5">
      <c r="A20" s="212" t="s">
        <v>39</v>
      </c>
      <c r="B20" s="206">
        <v>5350</v>
      </c>
      <c r="C20" s="200">
        <v>1550</v>
      </c>
      <c r="D20" s="200">
        <v>1300</v>
      </c>
      <c r="E20" s="200">
        <v>2550</v>
      </c>
      <c r="F20" s="200">
        <v>8450</v>
      </c>
      <c r="G20" s="200">
        <v>0</v>
      </c>
      <c r="H20" s="200">
        <f t="shared" si="0"/>
        <v>19200</v>
      </c>
      <c r="I20" s="187">
        <v>18387</v>
      </c>
    </row>
    <row r="21" spans="1:9" ht="13.5">
      <c r="A21" s="212" t="s">
        <v>40</v>
      </c>
      <c r="B21" s="206">
        <v>8000</v>
      </c>
      <c r="C21" s="200">
        <v>14450</v>
      </c>
      <c r="D21" s="200">
        <v>4000</v>
      </c>
      <c r="E21" s="200">
        <v>3000</v>
      </c>
      <c r="F21" s="200">
        <v>2600</v>
      </c>
      <c r="G21" s="200">
        <v>0</v>
      </c>
      <c r="H21" s="200">
        <f t="shared" si="0"/>
        <v>32050</v>
      </c>
      <c r="I21" s="187">
        <v>40125</v>
      </c>
    </row>
    <row r="22" spans="1:9" ht="13.5">
      <c r="A22" s="212" t="s">
        <v>41</v>
      </c>
      <c r="B22" s="206">
        <v>26200</v>
      </c>
      <c r="C22" s="200">
        <v>18500</v>
      </c>
      <c r="D22" s="200">
        <v>14500</v>
      </c>
      <c r="E22" s="200">
        <v>3550</v>
      </c>
      <c r="F22" s="200">
        <v>0</v>
      </c>
      <c r="G22" s="200">
        <v>0</v>
      </c>
      <c r="H22" s="200">
        <f t="shared" si="0"/>
        <v>62750</v>
      </c>
      <c r="I22" s="187">
        <v>78273</v>
      </c>
    </row>
    <row r="23" spans="1:9" ht="13.5">
      <c r="A23" s="212" t="s">
        <v>42</v>
      </c>
      <c r="B23" s="206">
        <v>4400</v>
      </c>
      <c r="C23" s="200">
        <v>2400</v>
      </c>
      <c r="D23" s="200">
        <v>0</v>
      </c>
      <c r="E23" s="200">
        <v>0</v>
      </c>
      <c r="F23" s="200">
        <v>5000</v>
      </c>
      <c r="G23" s="200">
        <v>0</v>
      </c>
      <c r="H23" s="200">
        <f t="shared" si="0"/>
        <v>11800</v>
      </c>
      <c r="I23" s="187">
        <v>12089</v>
      </c>
    </row>
    <row r="24" spans="1:9" ht="13.5">
      <c r="A24" s="212" t="s">
        <v>43</v>
      </c>
      <c r="B24" s="206">
        <v>12150</v>
      </c>
      <c r="C24" s="200">
        <v>4350</v>
      </c>
      <c r="D24" s="200">
        <v>3750</v>
      </c>
      <c r="E24" s="200">
        <v>1600</v>
      </c>
      <c r="F24" s="200">
        <v>11150</v>
      </c>
      <c r="G24" s="200">
        <v>0</v>
      </c>
      <c r="H24" s="200">
        <f t="shared" si="0"/>
        <v>33000</v>
      </c>
      <c r="I24" s="187">
        <v>29796</v>
      </c>
    </row>
    <row r="25" spans="1:9" ht="13.5">
      <c r="A25" s="212" t="s">
        <v>44</v>
      </c>
      <c r="B25" s="206">
        <v>37850</v>
      </c>
      <c r="C25" s="200">
        <v>31150</v>
      </c>
      <c r="D25" s="200">
        <v>2000</v>
      </c>
      <c r="E25" s="200">
        <v>0</v>
      </c>
      <c r="F25" s="200">
        <v>53200</v>
      </c>
      <c r="G25" s="200">
        <v>0</v>
      </c>
      <c r="H25" s="200">
        <f t="shared" si="0"/>
        <v>124200</v>
      </c>
      <c r="I25" s="187">
        <v>124480</v>
      </c>
    </row>
    <row r="26" spans="1:9" ht="13.5">
      <c r="A26" s="212" t="s">
        <v>45</v>
      </c>
      <c r="B26" s="206">
        <v>5950</v>
      </c>
      <c r="C26" s="200">
        <v>6200</v>
      </c>
      <c r="D26" s="200">
        <v>1750</v>
      </c>
      <c r="E26" s="200">
        <v>0</v>
      </c>
      <c r="F26" s="200">
        <v>10650</v>
      </c>
      <c r="G26" s="200">
        <v>0</v>
      </c>
      <c r="H26" s="200">
        <f t="shared" si="0"/>
        <v>24550</v>
      </c>
      <c r="I26" s="187">
        <v>24772</v>
      </c>
    </row>
    <row r="27" spans="1:9" ht="13.5">
      <c r="A27" s="212" t="s">
        <v>46</v>
      </c>
      <c r="B27" s="206">
        <v>3150</v>
      </c>
      <c r="C27" s="200">
        <v>1650</v>
      </c>
      <c r="D27" s="200">
        <v>1900</v>
      </c>
      <c r="E27" s="200">
        <v>0</v>
      </c>
      <c r="F27" s="200">
        <v>8100</v>
      </c>
      <c r="G27" s="200">
        <v>0</v>
      </c>
      <c r="H27" s="200">
        <f t="shared" si="0"/>
        <v>14800</v>
      </c>
      <c r="I27" s="187">
        <v>15091</v>
      </c>
    </row>
    <row r="28" spans="1:9" ht="13.5">
      <c r="A28" s="212" t="s">
        <v>47</v>
      </c>
      <c r="B28" s="206">
        <v>20900</v>
      </c>
      <c r="C28" s="200">
        <v>27800</v>
      </c>
      <c r="D28" s="200">
        <v>17350</v>
      </c>
      <c r="E28" s="200">
        <v>5350</v>
      </c>
      <c r="F28" s="200">
        <v>0</v>
      </c>
      <c r="G28" s="200">
        <v>0</v>
      </c>
      <c r="H28" s="200">
        <f t="shared" si="0"/>
        <v>71400</v>
      </c>
      <c r="I28" s="187">
        <v>92817</v>
      </c>
    </row>
    <row r="29" spans="1:9" ht="13.5">
      <c r="A29" s="212" t="s">
        <v>48</v>
      </c>
      <c r="B29" s="206">
        <v>8800</v>
      </c>
      <c r="C29" s="200">
        <v>5500</v>
      </c>
      <c r="D29" s="200">
        <v>4200</v>
      </c>
      <c r="E29" s="200">
        <v>0</v>
      </c>
      <c r="F29" s="200">
        <v>12550</v>
      </c>
      <c r="G29" s="200">
        <v>0</v>
      </c>
      <c r="H29" s="200">
        <f t="shared" si="0"/>
        <v>31050</v>
      </c>
      <c r="I29" s="187">
        <v>28708</v>
      </c>
    </row>
    <row r="30" spans="1:9" ht="13.5">
      <c r="A30" s="212" t="s">
        <v>49</v>
      </c>
      <c r="B30" s="206">
        <v>9650</v>
      </c>
      <c r="C30" s="200">
        <v>5200</v>
      </c>
      <c r="D30" s="200">
        <v>800</v>
      </c>
      <c r="E30" s="200">
        <v>0</v>
      </c>
      <c r="F30" s="200">
        <v>12400</v>
      </c>
      <c r="G30" s="200">
        <v>0</v>
      </c>
      <c r="H30" s="200">
        <f t="shared" si="0"/>
        <v>28050</v>
      </c>
      <c r="I30" s="187">
        <v>35836</v>
      </c>
    </row>
    <row r="31" spans="1:9" ht="13.5">
      <c r="A31" s="212" t="s">
        <v>50</v>
      </c>
      <c r="B31" s="206">
        <v>24150</v>
      </c>
      <c r="C31" s="200">
        <v>27650</v>
      </c>
      <c r="D31" s="200">
        <v>4200</v>
      </c>
      <c r="E31" s="200">
        <v>11750</v>
      </c>
      <c r="F31" s="200">
        <v>0</v>
      </c>
      <c r="G31" s="200">
        <v>0</v>
      </c>
      <c r="H31" s="200">
        <f t="shared" si="0"/>
        <v>67750</v>
      </c>
      <c r="I31" s="187">
        <v>61036</v>
      </c>
    </row>
    <row r="32" spans="1:9" ht="13.5">
      <c r="A32" s="212" t="s">
        <v>51</v>
      </c>
      <c r="B32" s="206">
        <v>3800</v>
      </c>
      <c r="C32" s="200">
        <v>2700</v>
      </c>
      <c r="D32" s="200">
        <v>1750</v>
      </c>
      <c r="E32" s="200">
        <v>0</v>
      </c>
      <c r="F32" s="200">
        <v>7800</v>
      </c>
      <c r="G32" s="200">
        <v>0</v>
      </c>
      <c r="H32" s="200">
        <f t="shared" si="0"/>
        <v>16050</v>
      </c>
      <c r="I32" s="187">
        <v>16690</v>
      </c>
    </row>
    <row r="33" spans="1:9" ht="13.5">
      <c r="A33" s="212" t="s">
        <v>52</v>
      </c>
      <c r="B33" s="206">
        <v>15000</v>
      </c>
      <c r="C33" s="200">
        <v>11050</v>
      </c>
      <c r="D33" s="200">
        <v>4250</v>
      </c>
      <c r="E33" s="200">
        <v>0</v>
      </c>
      <c r="F33" s="200">
        <v>8050</v>
      </c>
      <c r="G33" s="200">
        <v>0</v>
      </c>
      <c r="H33" s="200">
        <f t="shared" si="0"/>
        <v>38350</v>
      </c>
      <c r="I33" s="187">
        <v>40693</v>
      </c>
    </row>
    <row r="34" spans="1:9" ht="13.5">
      <c r="A34" s="212" t="s">
        <v>53</v>
      </c>
      <c r="B34" s="206">
        <v>3350</v>
      </c>
      <c r="C34" s="200">
        <v>1200</v>
      </c>
      <c r="D34" s="200">
        <v>1200</v>
      </c>
      <c r="E34" s="200">
        <v>0</v>
      </c>
      <c r="F34" s="200">
        <v>9400</v>
      </c>
      <c r="G34" s="200">
        <v>0</v>
      </c>
      <c r="H34" s="200">
        <f t="shared" si="0"/>
        <v>15150</v>
      </c>
      <c r="I34" s="187">
        <v>15195</v>
      </c>
    </row>
    <row r="35" spans="1:9" ht="13.5">
      <c r="A35" s="212" t="s">
        <v>54</v>
      </c>
      <c r="B35" s="206">
        <v>2200</v>
      </c>
      <c r="C35" s="200">
        <v>2250</v>
      </c>
      <c r="D35" s="200">
        <v>1500</v>
      </c>
      <c r="E35" s="200">
        <v>0</v>
      </c>
      <c r="F35" s="200">
        <v>9900</v>
      </c>
      <c r="G35" s="200">
        <v>0</v>
      </c>
      <c r="H35" s="200">
        <f t="shared" si="0"/>
        <v>15850</v>
      </c>
      <c r="I35" s="187">
        <v>15474</v>
      </c>
    </row>
    <row r="36" spans="1:9" ht="13.5">
      <c r="A36" s="212" t="s">
        <v>55</v>
      </c>
      <c r="B36" s="206">
        <v>3950</v>
      </c>
      <c r="C36" s="200">
        <v>1100</v>
      </c>
      <c r="D36" s="200">
        <v>1500</v>
      </c>
      <c r="E36" s="200">
        <v>0</v>
      </c>
      <c r="F36" s="200">
        <v>4150</v>
      </c>
      <c r="G36" s="200">
        <v>0</v>
      </c>
      <c r="H36" s="200">
        <f t="shared" si="0"/>
        <v>10700</v>
      </c>
      <c r="I36" s="187">
        <v>8989</v>
      </c>
    </row>
    <row r="37" spans="1:9" ht="13.5">
      <c r="A37" s="212" t="s">
        <v>56</v>
      </c>
      <c r="B37" s="206">
        <v>5950</v>
      </c>
      <c r="C37" s="200">
        <v>3450</v>
      </c>
      <c r="D37" s="200">
        <v>2700</v>
      </c>
      <c r="E37" s="200">
        <v>0</v>
      </c>
      <c r="F37" s="200">
        <v>11650</v>
      </c>
      <c r="G37" s="200">
        <v>0</v>
      </c>
      <c r="H37" s="200">
        <f t="shared" si="0"/>
        <v>23750</v>
      </c>
      <c r="I37" s="187">
        <v>22613</v>
      </c>
    </row>
    <row r="38" spans="1:9" ht="13.5">
      <c r="A38" s="212" t="s">
        <v>57</v>
      </c>
      <c r="B38" s="206">
        <v>4450</v>
      </c>
      <c r="C38" s="200">
        <v>1600</v>
      </c>
      <c r="D38" s="200">
        <v>1400</v>
      </c>
      <c r="E38" s="200">
        <v>0</v>
      </c>
      <c r="F38" s="200">
        <v>11100</v>
      </c>
      <c r="G38" s="200">
        <v>0</v>
      </c>
      <c r="H38" s="200">
        <f t="shared" si="0"/>
        <v>18550</v>
      </c>
      <c r="I38" s="187">
        <v>17087</v>
      </c>
    </row>
    <row r="39" spans="1:9" ht="13.5">
      <c r="A39" s="212" t="s">
        <v>58</v>
      </c>
      <c r="B39" s="206">
        <v>3950</v>
      </c>
      <c r="C39" s="200">
        <v>900</v>
      </c>
      <c r="D39" s="200">
        <v>600</v>
      </c>
      <c r="E39" s="200">
        <v>0</v>
      </c>
      <c r="F39" s="200">
        <v>6750</v>
      </c>
      <c r="G39" s="200">
        <v>0</v>
      </c>
      <c r="H39" s="200">
        <f t="shared" si="0"/>
        <v>12200</v>
      </c>
      <c r="I39" s="187">
        <v>11664</v>
      </c>
    </row>
    <row r="40" spans="1:9" ht="13.5">
      <c r="A40" s="212" t="s">
        <v>59</v>
      </c>
      <c r="B40" s="206">
        <v>4800</v>
      </c>
      <c r="C40" s="200">
        <v>800</v>
      </c>
      <c r="D40" s="200">
        <v>0</v>
      </c>
      <c r="E40" s="200">
        <v>0</v>
      </c>
      <c r="F40" s="200">
        <v>10100</v>
      </c>
      <c r="G40" s="200">
        <v>0</v>
      </c>
      <c r="H40" s="200">
        <f t="shared" si="0"/>
        <v>15700</v>
      </c>
      <c r="I40" s="187">
        <v>17567</v>
      </c>
    </row>
    <row r="41" spans="1:9" ht="13.5">
      <c r="A41" s="212" t="s">
        <v>60</v>
      </c>
      <c r="B41" s="206">
        <v>2200</v>
      </c>
      <c r="C41" s="200">
        <v>1800</v>
      </c>
      <c r="D41" s="200">
        <v>1000</v>
      </c>
      <c r="E41" s="200">
        <v>0</v>
      </c>
      <c r="F41" s="200">
        <v>9900</v>
      </c>
      <c r="G41" s="200">
        <v>0</v>
      </c>
      <c r="H41" s="200">
        <f t="shared" si="0"/>
        <v>14900</v>
      </c>
      <c r="I41" s="187">
        <v>13217</v>
      </c>
    </row>
    <row r="42" spans="1:9" ht="13.5">
      <c r="A42" s="212" t="s">
        <v>61</v>
      </c>
      <c r="B42" s="206">
        <v>3600</v>
      </c>
      <c r="C42" s="200">
        <v>0</v>
      </c>
      <c r="D42" s="200">
        <v>0</v>
      </c>
      <c r="E42" s="200">
        <v>0</v>
      </c>
      <c r="F42" s="200">
        <v>9200</v>
      </c>
      <c r="G42" s="200">
        <v>0</v>
      </c>
      <c r="H42" s="200">
        <f t="shared" si="0"/>
        <v>12800</v>
      </c>
      <c r="I42" s="187">
        <v>14319</v>
      </c>
    </row>
    <row r="43" spans="1:9" ht="13.5">
      <c r="A43" s="212" t="s">
        <v>62</v>
      </c>
      <c r="B43" s="206">
        <v>5300</v>
      </c>
      <c r="C43" s="200">
        <v>4800</v>
      </c>
      <c r="D43" s="200">
        <v>1900</v>
      </c>
      <c r="E43" s="200">
        <v>0</v>
      </c>
      <c r="F43" s="200">
        <v>11450</v>
      </c>
      <c r="G43" s="200">
        <v>0</v>
      </c>
      <c r="H43" s="200">
        <f t="shared" si="0"/>
        <v>23450</v>
      </c>
      <c r="I43" s="187">
        <v>26977</v>
      </c>
    </row>
    <row r="44" spans="1:9" ht="13.5">
      <c r="A44" s="212" t="s">
        <v>63</v>
      </c>
      <c r="B44" s="206">
        <v>0</v>
      </c>
      <c r="C44" s="200">
        <v>3600</v>
      </c>
      <c r="D44" s="200">
        <v>0</v>
      </c>
      <c r="E44" s="200">
        <v>0</v>
      </c>
      <c r="F44" s="200">
        <v>0</v>
      </c>
      <c r="G44" s="200">
        <v>0</v>
      </c>
      <c r="H44" s="200">
        <f t="shared" si="0"/>
        <v>3600</v>
      </c>
      <c r="I44" s="187">
        <v>10658</v>
      </c>
    </row>
    <row r="45" spans="1:9" ht="13.5">
      <c r="A45" s="212" t="s">
        <v>64</v>
      </c>
      <c r="B45" s="206">
        <v>0</v>
      </c>
      <c r="C45" s="200">
        <v>500</v>
      </c>
      <c r="D45" s="200">
        <v>0</v>
      </c>
      <c r="E45" s="200">
        <v>0</v>
      </c>
      <c r="F45" s="200">
        <v>5900</v>
      </c>
      <c r="G45" s="200">
        <v>0</v>
      </c>
      <c r="H45" s="200">
        <f t="shared" si="0"/>
        <v>6400</v>
      </c>
      <c r="I45" s="187">
        <v>6720</v>
      </c>
    </row>
    <row r="46" spans="1:9" ht="13.5">
      <c r="A46" s="212" t="s">
        <v>65</v>
      </c>
      <c r="B46" s="206">
        <v>4300</v>
      </c>
      <c r="C46" s="200">
        <v>1100</v>
      </c>
      <c r="D46" s="200">
        <v>0</v>
      </c>
      <c r="E46" s="200">
        <v>0</v>
      </c>
      <c r="F46" s="200">
        <v>9650</v>
      </c>
      <c r="G46" s="200">
        <v>0</v>
      </c>
      <c r="H46" s="200">
        <f t="shared" si="0"/>
        <v>15050</v>
      </c>
      <c r="I46" s="187">
        <v>14903</v>
      </c>
    </row>
    <row r="47" spans="1:9" ht="13.5">
      <c r="A47" s="212" t="s">
        <v>66</v>
      </c>
      <c r="B47" s="206">
        <v>800</v>
      </c>
      <c r="C47" s="200">
        <v>0</v>
      </c>
      <c r="D47" s="200">
        <v>0</v>
      </c>
      <c r="E47" s="200">
        <v>0</v>
      </c>
      <c r="F47" s="200">
        <v>4450</v>
      </c>
      <c r="G47" s="200">
        <v>0</v>
      </c>
      <c r="H47" s="200">
        <f t="shared" si="0"/>
        <v>5250</v>
      </c>
      <c r="I47" s="187">
        <v>6293</v>
      </c>
    </row>
    <row r="48" spans="1:9" ht="13.5">
      <c r="A48" s="212" t="s">
        <v>67</v>
      </c>
      <c r="B48" s="206">
        <v>2450</v>
      </c>
      <c r="C48" s="200">
        <v>650</v>
      </c>
      <c r="D48" s="200">
        <v>500</v>
      </c>
      <c r="E48" s="200">
        <v>350</v>
      </c>
      <c r="F48" s="200">
        <v>4650</v>
      </c>
      <c r="G48" s="200">
        <v>5870</v>
      </c>
      <c r="H48" s="200">
        <f t="shared" si="0"/>
        <v>14470</v>
      </c>
      <c r="I48" s="187">
        <v>11768</v>
      </c>
    </row>
    <row r="49" spans="1:9" ht="13.5">
      <c r="A49" s="196" t="s">
        <v>68</v>
      </c>
      <c r="B49" s="199">
        <v>552100</v>
      </c>
      <c r="C49" s="188">
        <v>484050</v>
      </c>
      <c r="D49" s="188">
        <v>223350</v>
      </c>
      <c r="E49" s="188">
        <v>70650</v>
      </c>
      <c r="F49" s="188">
        <v>593100</v>
      </c>
      <c r="G49" s="188">
        <v>5870</v>
      </c>
      <c r="H49" s="188">
        <f t="shared" si="0"/>
        <v>1929120</v>
      </c>
      <c r="I49" s="189">
        <v>2273160</v>
      </c>
    </row>
  </sheetData>
  <sheetProtection password="DDEC" sheet="1" objects="1" scenarios="1"/>
  <mergeCells count="2">
    <mergeCell ref="A1:I1"/>
    <mergeCell ref="A3:I3"/>
  </mergeCells>
  <hyperlinks>
    <hyperlink ref="A17" location="'1'!R6C1" display="'1'!R6C1"/>
    <hyperlink ref="A31" location="'2'!R6C1" display="'2'!R6C1"/>
    <hyperlink ref="A28" location="'2'!R32C1" display="'2'!R32C1"/>
    <hyperlink ref="A44" location="'2'!R46C1" display="'2'!R46C1"/>
    <hyperlink ref="A19" location="'3'!R6C1" display="'3'!R6C1"/>
    <hyperlink ref="A22" location="'4'!R6C1" display="'4'!R6C1"/>
    <hyperlink ref="A21" location="'4'!R32C1" display="'4'!R32C1"/>
    <hyperlink ref="A6" location="'5'!R6C1" display="'5'!R6C1"/>
    <hyperlink ref="A7" location="'5'!R32C1" display="'5'!R32C1"/>
    <hyperlink ref="A13" location="'6'!R6C1" display="'6'!R6C1"/>
    <hyperlink ref="A8" location="'6'!R32C1" display="'6'!R32C1"/>
    <hyperlink ref="A12" location="'7'!R6C1" display="'7'!R6C1"/>
    <hyperlink ref="A9" location="'7'!R32C1" display="'7'!R32C1"/>
    <hyperlink ref="A10" location="'8'!R6C1" display="'8'!R6C1"/>
    <hyperlink ref="A11" location="'8'!R32C1" display="'8'!R32C1"/>
    <hyperlink ref="A14" location="'9'!R6C1" display="'9'!R6C1"/>
    <hyperlink ref="A18" location="'9'!R24C1" display="'9'!R24C1"/>
    <hyperlink ref="A33" location="'9'!R44C1" display="'9'!R44C1"/>
    <hyperlink ref="A35" location="'10'!R6C1" display="'10'!R6C1"/>
    <hyperlink ref="A37" location="'11'!R6C1" display="'11'!R6C1"/>
    <hyperlink ref="A16" location="'12'!R6C1" display="'12'!R6C1"/>
    <hyperlink ref="A43" location="'12'!R45C1" display="'12'!R45C1"/>
    <hyperlink ref="A25" location="'13'!R6C1" display="'13'!R6C1"/>
    <hyperlink ref="A30" location="'13'!R36C1" display="'13'!R36C1"/>
    <hyperlink ref="A29" location="'14'!R6C1" display="'14'!R6C1"/>
    <hyperlink ref="A32" location="'14'!R23C1" display="'14'!R23C1"/>
    <hyperlink ref="A42" location="'14'!R36C1" display="'14'!R36C1"/>
    <hyperlink ref="A23" location="'15'!R6C1" display="'15'!R6C1"/>
    <hyperlink ref="A26" location="'15'!R15C1" display="'15'!R15C1"/>
    <hyperlink ref="A47" location="'15'!R26C1" display="'15'!R26C1"/>
    <hyperlink ref="A41" location="'15'!R38C1" display="'15'!R38C1"/>
    <hyperlink ref="A34" location="'16'!R6C1" display="'16'!R6C1"/>
    <hyperlink ref="A27" location="'16'!R15C1" display="'16'!R15C1"/>
    <hyperlink ref="A45" location="'16'!R24C1" display="'16'!R24C1"/>
    <hyperlink ref="A46" location="'16'!R34C1" display="'16'!R34C1"/>
    <hyperlink ref="A24" location="'17'!R6C1" display="'17'!R6C1"/>
    <hyperlink ref="A36" location="'17'!R28C1" display="'17'!R28C1"/>
    <hyperlink ref="A39" location="'17'!R43C1" display="'17'!R43C1"/>
    <hyperlink ref="A48" location="'18'!R6C1" display="'18'!R6C1"/>
    <hyperlink ref="A20" location="'19'!R6C1" display="'19'!R6C1"/>
    <hyperlink ref="A38" location="'19'!R17C1" display="'19'!R17C1"/>
    <hyperlink ref="A40" location="'19'!R33C1" display="'19'!R33C1"/>
  </hyperlinks>
  <printOptions horizontalCentered="1"/>
  <pageMargins left="0.1968503937007874" right="0.1968503937007874" top="0.3937007874015748" bottom="0.2362204724409449" header="0.1968503937007874" footer="0.2362204724409449"/>
  <pageSetup horizontalDpi="300" verticalDpi="300" orientation="landscape" paperSize="12" r:id="rId1"/>
</worksheet>
</file>

<file path=xl/worksheets/sheet20.xml><?xml version="1.0" encoding="utf-8"?>
<worksheet xmlns="http://schemas.openxmlformats.org/spreadsheetml/2006/main" xmlns:r="http://schemas.openxmlformats.org/officeDocument/2006/relationships">
  <sheetPr codeName="Sheet25"/>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$G$12+$M$12+$S$12+$Y$12+$AE$12+$G$24+$M$24+$S$24+$Y$24+$AE$24+$G$39+$M$39+$S$39+$Y$39+$AE$39+$G$52+$M$52+$S$52+$Y$52+$AE$52</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17</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209</v>
      </c>
      <c r="B6" s="214" t="s">
        <v>435</v>
      </c>
      <c r="C6" s="42"/>
      <c r="D6" s="213" t="s">
        <v>998</v>
      </c>
      <c r="E6" s="43" t="s">
        <v>730</v>
      </c>
      <c r="F6" s="44">
        <v>4450</v>
      </c>
      <c r="G6" s="45"/>
      <c r="H6" s="215" t="s">
        <v>86</v>
      </c>
      <c r="I6" s="47"/>
      <c r="J6" s="213" t="s">
        <v>999</v>
      </c>
      <c r="K6" s="48" t="s">
        <v>730</v>
      </c>
      <c r="L6" s="44">
        <v>2250</v>
      </c>
      <c r="M6" s="45"/>
      <c r="N6" s="216" t="s">
        <v>88</v>
      </c>
      <c r="O6" s="47"/>
      <c r="P6" s="213" t="s">
        <v>999</v>
      </c>
      <c r="Q6" s="48" t="s">
        <v>730</v>
      </c>
      <c r="R6" s="44">
        <v>1650</v>
      </c>
      <c r="S6" s="45"/>
      <c r="T6" s="215" t="s">
        <v>90</v>
      </c>
      <c r="U6" s="47"/>
      <c r="V6" s="213" t="s">
        <v>999</v>
      </c>
      <c r="W6" s="48" t="s">
        <v>730</v>
      </c>
      <c r="X6" s="44">
        <v>1600</v>
      </c>
      <c r="Y6" s="45"/>
      <c r="Z6" s="215" t="s">
        <v>250</v>
      </c>
      <c r="AA6" s="48"/>
      <c r="AB6" s="262" t="s">
        <v>1000</v>
      </c>
      <c r="AC6" s="48" t="s">
        <v>730</v>
      </c>
      <c r="AD6" s="44">
        <v>2150</v>
      </c>
      <c r="AE6" s="45"/>
    </row>
    <row r="7" spans="1:31" s="50" customFormat="1" ht="12.75" customHeight="1">
      <c r="A7" s="380" t="s">
        <v>43</v>
      </c>
      <c r="B7" s="218" t="s">
        <v>440</v>
      </c>
      <c r="C7" s="53"/>
      <c r="D7" s="217" t="s">
        <v>1000</v>
      </c>
      <c r="E7" s="55" t="s">
        <v>730</v>
      </c>
      <c r="F7" s="56">
        <v>2450</v>
      </c>
      <c r="G7" s="57"/>
      <c r="H7" s="223" t="s">
        <v>93</v>
      </c>
      <c r="I7" s="59"/>
      <c r="J7" s="222" t="s">
        <v>1001</v>
      </c>
      <c r="K7" s="60" t="s">
        <v>730</v>
      </c>
      <c r="L7" s="56" t="s">
        <v>114</v>
      </c>
      <c r="M7" s="57"/>
      <c r="N7" s="223" t="s">
        <v>95</v>
      </c>
      <c r="O7" s="59"/>
      <c r="P7" s="222" t="s">
        <v>1002</v>
      </c>
      <c r="Q7" s="60" t="s">
        <v>730</v>
      </c>
      <c r="R7" s="56" t="s">
        <v>114</v>
      </c>
      <c r="S7" s="57"/>
      <c r="T7" s="58"/>
      <c r="U7" s="59"/>
      <c r="V7" s="55"/>
      <c r="W7" s="60"/>
      <c r="X7" s="56"/>
      <c r="Y7" s="57"/>
      <c r="Z7" s="223" t="s">
        <v>257</v>
      </c>
      <c r="AA7" s="60"/>
      <c r="AB7" s="67" t="s">
        <v>1002</v>
      </c>
      <c r="AC7" s="60" t="s">
        <v>730</v>
      </c>
      <c r="AD7" s="56">
        <v>1950</v>
      </c>
      <c r="AE7" s="57"/>
    </row>
    <row r="8" spans="1:31" s="50" customFormat="1" ht="12.75" customHeight="1">
      <c r="A8" s="380"/>
      <c r="B8" s="52"/>
      <c r="C8" s="61"/>
      <c r="D8" s="55"/>
      <c r="E8" s="55"/>
      <c r="F8" s="56"/>
      <c r="G8" s="57"/>
      <c r="H8" s="58"/>
      <c r="I8" s="59"/>
      <c r="J8" s="55"/>
      <c r="K8" s="60"/>
      <c r="L8" s="56"/>
      <c r="M8" s="57"/>
      <c r="N8" s="58"/>
      <c r="O8" s="59"/>
      <c r="P8" s="55"/>
      <c r="Q8" s="60"/>
      <c r="R8" s="56"/>
      <c r="S8" s="57"/>
      <c r="T8" s="58"/>
      <c r="U8" s="59"/>
      <c r="V8" s="55"/>
      <c r="W8" s="60"/>
      <c r="X8" s="56"/>
      <c r="Y8" s="57"/>
      <c r="Z8" s="58"/>
      <c r="AA8" s="60"/>
      <c r="AB8" s="59"/>
      <c r="AC8" s="60"/>
      <c r="AD8" s="56"/>
      <c r="AE8" s="57"/>
    </row>
    <row r="9" spans="1:31" s="50" customFormat="1" ht="12.75" customHeight="1">
      <c r="A9" s="380"/>
      <c r="B9" s="62"/>
      <c r="C9" s="59"/>
      <c r="D9" s="55"/>
      <c r="E9" s="55"/>
      <c r="F9" s="56"/>
      <c r="G9" s="57"/>
      <c r="H9" s="58"/>
      <c r="I9" s="59"/>
      <c r="J9" s="55"/>
      <c r="K9" s="60"/>
      <c r="L9" s="56"/>
      <c r="M9" s="57"/>
      <c r="N9" s="58"/>
      <c r="O9" s="59"/>
      <c r="P9" s="55"/>
      <c r="Q9" s="60"/>
      <c r="R9" s="56"/>
      <c r="S9" s="57"/>
      <c r="T9" s="58"/>
      <c r="U9" s="59"/>
      <c r="V9" s="55"/>
      <c r="W9" s="60"/>
      <c r="X9" s="56"/>
      <c r="Y9" s="57"/>
      <c r="Z9" s="58"/>
      <c r="AA9" s="60"/>
      <c r="AB9" s="59"/>
      <c r="AC9" s="60"/>
      <c r="AD9" s="56"/>
      <c r="AE9" s="57"/>
    </row>
    <row r="10" spans="1:31" s="50" customFormat="1" ht="12.75" customHeight="1">
      <c r="A10" s="211" t="s">
        <v>246</v>
      </c>
      <c r="B10" s="62"/>
      <c r="C10" s="59"/>
      <c r="D10" s="64"/>
      <c r="E10" s="55"/>
      <c r="F10" s="65"/>
      <c r="G10" s="57"/>
      <c r="H10" s="58"/>
      <c r="I10" s="59"/>
      <c r="J10" s="66"/>
      <c r="K10" s="60"/>
      <c r="L10" s="56"/>
      <c r="M10" s="57"/>
      <c r="N10" s="58"/>
      <c r="O10" s="59"/>
      <c r="P10" s="55"/>
      <c r="Q10" s="60"/>
      <c r="R10" s="56"/>
      <c r="S10" s="57"/>
      <c r="T10" s="58"/>
      <c r="U10" s="59"/>
      <c r="V10" s="55"/>
      <c r="W10" s="60"/>
      <c r="X10" s="56"/>
      <c r="Y10" s="57"/>
      <c r="Z10" s="58"/>
      <c r="AA10" s="60"/>
      <c r="AB10" s="59"/>
      <c r="AC10" s="60"/>
      <c r="AD10" s="56"/>
      <c r="AE10" s="57"/>
    </row>
    <row r="11" spans="1:31" s="50" customFormat="1" ht="12.75" customHeight="1">
      <c r="A11" s="211" t="s">
        <v>997</v>
      </c>
      <c r="B11" s="67"/>
      <c r="C11" s="54"/>
      <c r="D11" s="60"/>
      <c r="E11" s="68"/>
      <c r="F11" s="69"/>
      <c r="G11" s="70"/>
      <c r="H11" s="71"/>
      <c r="I11" s="68"/>
      <c r="J11" s="60"/>
      <c r="K11" s="72"/>
      <c r="L11" s="56"/>
      <c r="M11" s="57"/>
      <c r="N11" s="58"/>
      <c r="O11" s="68"/>
      <c r="P11" s="66"/>
      <c r="Q11" s="73"/>
      <c r="R11" s="56"/>
      <c r="S11" s="57"/>
      <c r="T11" s="71"/>
      <c r="U11" s="68"/>
      <c r="V11" s="55"/>
      <c r="W11" s="73"/>
      <c r="X11" s="56"/>
      <c r="Y11" s="57"/>
      <c r="Z11" s="58"/>
      <c r="AA11" s="73"/>
      <c r="AB11" s="59"/>
      <c r="AC11" s="73"/>
      <c r="AD11" s="56"/>
      <c r="AE11" s="57"/>
    </row>
    <row r="12" spans="1:31" s="50" customFormat="1" ht="12.75" customHeight="1">
      <c r="A12" s="63"/>
      <c r="B12" s="67"/>
      <c r="C12" s="55"/>
      <c r="D12" s="236" t="s">
        <v>16</v>
      </c>
      <c r="E12" s="59"/>
      <c r="F12" s="268">
        <f>SUM(F6:F11)</f>
        <v>6900</v>
      </c>
      <c r="G12" s="269">
        <f>SUM(G6:G11)</f>
        <v>0</v>
      </c>
      <c r="H12" s="71"/>
      <c r="I12" s="59"/>
      <c r="J12" s="236" t="s">
        <v>16</v>
      </c>
      <c r="K12" s="74"/>
      <c r="L12" s="231">
        <f>SUM(L6:L11)</f>
        <v>2250</v>
      </c>
      <c r="M12" s="232">
        <f>SUM(M6:M11)</f>
        <v>0</v>
      </c>
      <c r="N12" s="71"/>
      <c r="O12" s="59"/>
      <c r="P12" s="236" t="s">
        <v>16</v>
      </c>
      <c r="Q12" s="74"/>
      <c r="R12" s="231">
        <f>SUM(R6:R11)</f>
        <v>1650</v>
      </c>
      <c r="S12" s="232">
        <f>SUM(S6:S11)</f>
        <v>0</v>
      </c>
      <c r="T12" s="71"/>
      <c r="U12" s="59"/>
      <c r="V12" s="230" t="s">
        <v>16</v>
      </c>
      <c r="W12" s="60"/>
      <c r="X12" s="231">
        <f>SUM(X6:X11)</f>
        <v>1600</v>
      </c>
      <c r="Y12" s="232">
        <f>SUM(Y6:Y11)</f>
        <v>0</v>
      </c>
      <c r="Z12" s="58"/>
      <c r="AA12" s="60"/>
      <c r="AB12" s="240" t="s">
        <v>16</v>
      </c>
      <c r="AC12" s="60"/>
      <c r="AD12" s="231">
        <f>SUM(AD6:AD11)</f>
        <v>4100</v>
      </c>
      <c r="AE12" s="232">
        <f>SUM(AE6:AE11)</f>
        <v>0</v>
      </c>
    </row>
    <row r="13" spans="1:31" s="50" customFormat="1" ht="12.75" customHeight="1">
      <c r="A13" s="237">
        <v>16500</v>
      </c>
      <c r="B13" s="270"/>
      <c r="C13" s="66"/>
      <c r="D13" s="78"/>
      <c r="E13" s="76"/>
      <c r="F13" s="279"/>
      <c r="G13" s="243"/>
      <c r="H13" s="94"/>
      <c r="I13" s="76"/>
      <c r="J13" s="78"/>
      <c r="K13" s="77"/>
      <c r="L13" s="65"/>
      <c r="M13" s="243"/>
      <c r="N13" s="94"/>
      <c r="O13" s="76"/>
      <c r="P13" s="78"/>
      <c r="Q13" s="77"/>
      <c r="R13" s="65"/>
      <c r="S13" s="243"/>
      <c r="T13" s="94"/>
      <c r="U13" s="76"/>
      <c r="V13" s="66"/>
      <c r="W13" s="78"/>
      <c r="X13" s="65"/>
      <c r="Y13" s="243"/>
      <c r="Z13" s="257"/>
      <c r="AA13" s="78"/>
      <c r="AB13" s="76"/>
      <c r="AC13" s="78"/>
      <c r="AD13" s="65"/>
      <c r="AE13" s="243"/>
    </row>
    <row r="14" spans="1:31" s="50" customFormat="1" ht="12.75" customHeight="1">
      <c r="A14" s="41"/>
      <c r="B14" s="273" t="s">
        <v>76</v>
      </c>
      <c r="C14" s="413" t="s">
        <v>17</v>
      </c>
      <c r="D14" s="414"/>
      <c r="E14" s="414"/>
      <c r="F14" s="414"/>
      <c r="G14" s="415"/>
      <c r="H14" s="247" t="s">
        <v>81</v>
      </c>
      <c r="I14" s="413" t="s">
        <v>18</v>
      </c>
      <c r="J14" s="414"/>
      <c r="K14" s="414"/>
      <c r="L14" s="414"/>
      <c r="M14" s="415"/>
      <c r="N14" s="247" t="s">
        <v>82</v>
      </c>
      <c r="O14" s="413" t="s">
        <v>19</v>
      </c>
      <c r="P14" s="414"/>
      <c r="Q14" s="414"/>
      <c r="R14" s="414"/>
      <c r="S14" s="415"/>
      <c r="T14" s="247" t="s">
        <v>83</v>
      </c>
      <c r="U14" s="413" t="s">
        <v>20</v>
      </c>
      <c r="V14" s="414"/>
      <c r="W14" s="414"/>
      <c r="X14" s="414"/>
      <c r="Y14" s="415"/>
      <c r="Z14" s="247" t="s">
        <v>84</v>
      </c>
      <c r="AA14" s="413" t="s">
        <v>21</v>
      </c>
      <c r="AB14" s="414"/>
      <c r="AC14" s="414"/>
      <c r="AD14" s="414"/>
      <c r="AE14" s="415"/>
    </row>
    <row r="15" spans="1:31" s="50" customFormat="1" ht="12.75" customHeight="1">
      <c r="A15" s="90"/>
      <c r="B15" s="274" t="s">
        <v>77</v>
      </c>
      <c r="C15" s="410" t="s">
        <v>78</v>
      </c>
      <c r="D15" s="411"/>
      <c r="E15" s="412"/>
      <c r="F15" s="249" t="s">
        <v>79</v>
      </c>
      <c r="G15" s="250" t="s">
        <v>80</v>
      </c>
      <c r="H15" s="251" t="s">
        <v>77</v>
      </c>
      <c r="I15" s="410" t="s">
        <v>78</v>
      </c>
      <c r="J15" s="411"/>
      <c r="K15" s="412"/>
      <c r="L15" s="249" t="s">
        <v>79</v>
      </c>
      <c r="M15" s="250" t="s">
        <v>80</v>
      </c>
      <c r="N15" s="251" t="s">
        <v>77</v>
      </c>
      <c r="O15" s="410" t="s">
        <v>78</v>
      </c>
      <c r="P15" s="411"/>
      <c r="Q15" s="412"/>
      <c r="R15" s="249" t="s">
        <v>79</v>
      </c>
      <c r="S15" s="250" t="s">
        <v>80</v>
      </c>
      <c r="T15" s="251" t="s">
        <v>77</v>
      </c>
      <c r="U15" s="410" t="s">
        <v>78</v>
      </c>
      <c r="V15" s="411"/>
      <c r="W15" s="412"/>
      <c r="X15" s="249" t="s">
        <v>79</v>
      </c>
      <c r="Y15" s="250" t="s">
        <v>80</v>
      </c>
      <c r="Z15" s="251" t="s">
        <v>77</v>
      </c>
      <c r="AA15" s="410" t="s">
        <v>78</v>
      </c>
      <c r="AB15" s="411"/>
      <c r="AC15" s="412"/>
      <c r="AD15" s="249" t="s">
        <v>79</v>
      </c>
      <c r="AE15" s="250" t="s">
        <v>80</v>
      </c>
    </row>
    <row r="16" spans="1:31" s="50" customFormat="1" ht="12.75" customHeight="1">
      <c r="A16" s="211">
        <v>209</v>
      </c>
      <c r="B16" s="275" t="s">
        <v>520</v>
      </c>
      <c r="C16" s="54"/>
      <c r="D16" s="267" t="s">
        <v>1004</v>
      </c>
      <c r="E16" s="68" t="s">
        <v>730</v>
      </c>
      <c r="F16" s="75">
        <v>1600</v>
      </c>
      <c r="G16" s="85"/>
      <c r="H16" s="229" t="s">
        <v>503</v>
      </c>
      <c r="I16" s="68"/>
      <c r="J16" s="267" t="s">
        <v>1004</v>
      </c>
      <c r="K16" s="72" t="s">
        <v>730</v>
      </c>
      <c r="L16" s="75">
        <v>550</v>
      </c>
      <c r="M16" s="85"/>
      <c r="N16" s="229" t="s">
        <v>102</v>
      </c>
      <c r="O16" s="68"/>
      <c r="P16" s="267" t="s">
        <v>1004</v>
      </c>
      <c r="Q16" s="72" t="s">
        <v>730</v>
      </c>
      <c r="R16" s="75">
        <v>700</v>
      </c>
      <c r="S16" s="85"/>
      <c r="T16" s="229" t="s">
        <v>468</v>
      </c>
      <c r="U16" s="68"/>
      <c r="V16" s="217" t="s">
        <v>1004</v>
      </c>
      <c r="W16" s="73" t="s">
        <v>1005</v>
      </c>
      <c r="X16" s="75" t="s">
        <v>114</v>
      </c>
      <c r="Y16" s="85"/>
      <c r="Z16" s="229" t="s">
        <v>264</v>
      </c>
      <c r="AA16" s="73"/>
      <c r="AB16" s="261" t="s">
        <v>1006</v>
      </c>
      <c r="AC16" s="73" t="s">
        <v>730</v>
      </c>
      <c r="AD16" s="75">
        <v>1800</v>
      </c>
      <c r="AE16" s="85"/>
    </row>
    <row r="17" spans="1:31" s="50" customFormat="1" ht="12.75" customHeight="1">
      <c r="A17" s="380" t="s">
        <v>1003</v>
      </c>
      <c r="B17" s="227" t="s">
        <v>564</v>
      </c>
      <c r="C17" s="55"/>
      <c r="D17" s="226" t="s">
        <v>1007</v>
      </c>
      <c r="E17" s="76" t="s">
        <v>737</v>
      </c>
      <c r="F17" s="56" t="s">
        <v>114</v>
      </c>
      <c r="G17" s="57"/>
      <c r="H17" s="223" t="s">
        <v>100</v>
      </c>
      <c r="I17" s="76"/>
      <c r="J17" s="226" t="s">
        <v>1008</v>
      </c>
      <c r="K17" s="77" t="s">
        <v>737</v>
      </c>
      <c r="L17" s="56">
        <v>1000</v>
      </c>
      <c r="M17" s="57"/>
      <c r="N17" s="223" t="s">
        <v>357</v>
      </c>
      <c r="O17" s="76"/>
      <c r="P17" s="226" t="s">
        <v>1008</v>
      </c>
      <c r="Q17" s="77" t="s">
        <v>737</v>
      </c>
      <c r="R17" s="56">
        <v>550</v>
      </c>
      <c r="S17" s="57"/>
      <c r="T17" s="223" t="s">
        <v>96</v>
      </c>
      <c r="U17" s="76"/>
      <c r="V17" s="222" t="s">
        <v>1009</v>
      </c>
      <c r="W17" s="78" t="s">
        <v>730</v>
      </c>
      <c r="X17" s="56" t="s">
        <v>114</v>
      </c>
      <c r="Y17" s="57"/>
      <c r="Z17" s="223" t="s">
        <v>270</v>
      </c>
      <c r="AA17" s="78"/>
      <c r="AB17" s="67" t="s">
        <v>1010</v>
      </c>
      <c r="AC17" s="78" t="s">
        <v>1005</v>
      </c>
      <c r="AD17" s="56" t="s">
        <v>114</v>
      </c>
      <c r="AE17" s="57"/>
    </row>
    <row r="18" spans="1:31" s="50" customFormat="1" ht="12.75" customHeight="1">
      <c r="A18" s="417"/>
      <c r="B18" s="218" t="s">
        <v>567</v>
      </c>
      <c r="C18" s="68"/>
      <c r="D18" s="217" t="s">
        <v>1008</v>
      </c>
      <c r="E18" s="55" t="s">
        <v>737</v>
      </c>
      <c r="F18" s="56">
        <v>2400</v>
      </c>
      <c r="G18" s="57"/>
      <c r="H18" s="223" t="s">
        <v>106</v>
      </c>
      <c r="I18" s="59"/>
      <c r="J18" s="217" t="s">
        <v>1009</v>
      </c>
      <c r="K18" s="60" t="s">
        <v>730</v>
      </c>
      <c r="L18" s="56">
        <v>550</v>
      </c>
      <c r="M18" s="57"/>
      <c r="N18" s="223" t="s">
        <v>275</v>
      </c>
      <c r="O18" s="59"/>
      <c r="P18" s="226" t="s">
        <v>1009</v>
      </c>
      <c r="Q18" s="74" t="s">
        <v>730</v>
      </c>
      <c r="R18" s="56">
        <v>850</v>
      </c>
      <c r="S18" s="57"/>
      <c r="T18" s="71"/>
      <c r="U18" s="59"/>
      <c r="V18" s="55"/>
      <c r="W18" s="60"/>
      <c r="X18" s="56"/>
      <c r="Y18" s="57"/>
      <c r="Z18" s="223" t="s">
        <v>275</v>
      </c>
      <c r="AA18" s="60"/>
      <c r="AB18" s="67" t="s">
        <v>1011</v>
      </c>
      <c r="AC18" s="60" t="s">
        <v>730</v>
      </c>
      <c r="AD18" s="56">
        <v>700</v>
      </c>
      <c r="AE18" s="57"/>
    </row>
    <row r="19" spans="1:31" s="50" customFormat="1" ht="12.75" customHeight="1">
      <c r="A19" s="417"/>
      <c r="B19" s="218" t="s">
        <v>272</v>
      </c>
      <c r="C19" s="59"/>
      <c r="D19" s="222" t="s">
        <v>1009</v>
      </c>
      <c r="E19" s="55" t="s">
        <v>730</v>
      </c>
      <c r="F19" s="56">
        <v>800</v>
      </c>
      <c r="G19" s="57"/>
      <c r="H19" s="71"/>
      <c r="I19" s="59"/>
      <c r="J19" s="55"/>
      <c r="K19" s="60"/>
      <c r="L19" s="56"/>
      <c r="M19" s="57"/>
      <c r="N19" s="71"/>
      <c r="O19" s="59"/>
      <c r="P19" s="54"/>
      <c r="Q19" s="60"/>
      <c r="R19" s="56"/>
      <c r="S19" s="57"/>
      <c r="T19" s="71"/>
      <c r="U19" s="59"/>
      <c r="V19" s="55"/>
      <c r="W19" s="60"/>
      <c r="X19" s="56"/>
      <c r="Y19" s="57"/>
      <c r="Z19" s="223" t="s">
        <v>317</v>
      </c>
      <c r="AA19" s="60"/>
      <c r="AB19" s="67" t="s">
        <v>1012</v>
      </c>
      <c r="AC19" s="60" t="s">
        <v>737</v>
      </c>
      <c r="AD19" s="56">
        <v>2300</v>
      </c>
      <c r="AE19" s="57"/>
    </row>
    <row r="20" spans="1:31" s="50" customFormat="1" ht="12.75" customHeight="1">
      <c r="A20" s="417"/>
      <c r="B20" s="218" t="s">
        <v>529</v>
      </c>
      <c r="C20" s="68"/>
      <c r="D20" s="217" t="s">
        <v>1013</v>
      </c>
      <c r="E20" s="55" t="s">
        <v>730</v>
      </c>
      <c r="F20" s="56">
        <v>450</v>
      </c>
      <c r="G20" s="57"/>
      <c r="H20" s="71"/>
      <c r="I20" s="59"/>
      <c r="J20" s="54"/>
      <c r="K20" s="60"/>
      <c r="L20" s="56"/>
      <c r="M20" s="57"/>
      <c r="N20" s="71"/>
      <c r="O20" s="59"/>
      <c r="P20" s="60"/>
      <c r="Q20" s="74"/>
      <c r="R20" s="56"/>
      <c r="S20" s="57"/>
      <c r="T20" s="71"/>
      <c r="U20" s="59"/>
      <c r="V20" s="55"/>
      <c r="W20" s="60"/>
      <c r="X20" s="56"/>
      <c r="Y20" s="57"/>
      <c r="Z20" s="223" t="s">
        <v>321</v>
      </c>
      <c r="AA20" s="60"/>
      <c r="AB20" s="67" t="s">
        <v>1014</v>
      </c>
      <c r="AC20" s="60" t="s">
        <v>730</v>
      </c>
      <c r="AD20" s="56">
        <v>1100</v>
      </c>
      <c r="AE20" s="57"/>
    </row>
    <row r="21" spans="1:31" s="50" customFormat="1" ht="12.75" customHeight="1">
      <c r="A21" s="211" t="s">
        <v>997</v>
      </c>
      <c r="B21" s="62"/>
      <c r="C21" s="68"/>
      <c r="D21" s="54"/>
      <c r="E21" s="55"/>
      <c r="F21" s="56"/>
      <c r="G21" s="57"/>
      <c r="H21" s="71"/>
      <c r="I21" s="59"/>
      <c r="J21" s="54"/>
      <c r="K21" s="60"/>
      <c r="L21" s="56"/>
      <c r="M21" s="57"/>
      <c r="N21" s="71"/>
      <c r="O21" s="59"/>
      <c r="P21" s="60"/>
      <c r="Q21" s="74"/>
      <c r="R21" s="56"/>
      <c r="S21" s="57"/>
      <c r="T21" s="71"/>
      <c r="U21" s="59"/>
      <c r="V21" s="55"/>
      <c r="W21" s="60"/>
      <c r="X21" s="56"/>
      <c r="Y21" s="57"/>
      <c r="Z21" s="223" t="s">
        <v>325</v>
      </c>
      <c r="AA21" s="60"/>
      <c r="AB21" s="67" t="s">
        <v>1015</v>
      </c>
      <c r="AC21" s="60" t="s">
        <v>730</v>
      </c>
      <c r="AD21" s="56">
        <v>1150</v>
      </c>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223" t="s">
        <v>457</v>
      </c>
      <c r="AA22" s="82"/>
      <c r="AB22" s="67" t="s">
        <v>1016</v>
      </c>
      <c r="AC22" s="60" t="s">
        <v>737</v>
      </c>
      <c r="AD22" s="56" t="s">
        <v>114</v>
      </c>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230" t="s">
        <v>16</v>
      </c>
      <c r="E24" s="80"/>
      <c r="F24" s="231">
        <f>SUM(F16:F23)</f>
        <v>5250</v>
      </c>
      <c r="G24" s="232">
        <f>SUM(G16:G23)</f>
        <v>0</v>
      </c>
      <c r="H24" s="71"/>
      <c r="I24" s="59"/>
      <c r="J24" s="230" t="s">
        <v>16</v>
      </c>
      <c r="K24" s="81"/>
      <c r="L24" s="231">
        <f>SUM(L16:L23)</f>
        <v>2100</v>
      </c>
      <c r="M24" s="232">
        <f>SUM(M16:M23)</f>
        <v>0</v>
      </c>
      <c r="N24" s="71"/>
      <c r="O24" s="59"/>
      <c r="P24" s="230" t="s">
        <v>16</v>
      </c>
      <c r="Q24" s="60"/>
      <c r="R24" s="231">
        <f>SUM(R16:R23)</f>
        <v>2100</v>
      </c>
      <c r="S24" s="232">
        <f>SUM(S16:S23)</f>
        <v>0</v>
      </c>
      <c r="T24" s="71"/>
      <c r="U24" s="59"/>
      <c r="V24" s="55"/>
      <c r="W24" s="60"/>
      <c r="X24" s="231">
        <f>SUM(X16:X23)</f>
        <v>0</v>
      </c>
      <c r="Y24" s="232">
        <f>SUM(Y16:Y23)</f>
        <v>0</v>
      </c>
      <c r="Z24" s="71"/>
      <c r="AA24" s="60"/>
      <c r="AB24" s="240" t="s">
        <v>16</v>
      </c>
      <c r="AC24" s="60"/>
      <c r="AD24" s="231">
        <f>SUM(AD16:AD23)</f>
        <v>7050</v>
      </c>
      <c r="AE24" s="232">
        <f>SUM(AE16:AE23)</f>
        <v>0</v>
      </c>
    </row>
    <row r="25" spans="1:31" s="50" customFormat="1" ht="12.75" customHeight="1">
      <c r="A25" s="237">
        <v>16500</v>
      </c>
      <c r="B25" s="242"/>
      <c r="C25" s="76"/>
      <c r="D25" s="66"/>
      <c r="E25" s="256"/>
      <c r="F25" s="65"/>
      <c r="G25" s="243"/>
      <c r="H25" s="94"/>
      <c r="I25" s="76"/>
      <c r="J25" s="66"/>
      <c r="K25" s="258"/>
      <c r="L25" s="65"/>
      <c r="M25" s="243"/>
      <c r="N25" s="94"/>
      <c r="O25" s="76"/>
      <c r="P25" s="66"/>
      <c r="Q25" s="78"/>
      <c r="R25" s="65"/>
      <c r="S25" s="243"/>
      <c r="T25" s="94"/>
      <c r="U25" s="76"/>
      <c r="V25" s="66"/>
      <c r="W25" s="78"/>
      <c r="X25" s="65"/>
      <c r="Y25" s="243"/>
      <c r="Z25" s="94"/>
      <c r="AA25" s="78"/>
      <c r="AB25" s="76"/>
      <c r="AC25" s="78"/>
      <c r="AD25" s="65"/>
      <c r="AE25" s="243"/>
    </row>
    <row r="26" spans="1:31" s="50" customFormat="1" ht="12.75" customHeight="1">
      <c r="A26" s="41"/>
      <c r="B26" s="246" t="s">
        <v>76</v>
      </c>
      <c r="C26" s="413" t="s">
        <v>17</v>
      </c>
      <c r="D26" s="414"/>
      <c r="E26" s="414"/>
      <c r="F26" s="414"/>
      <c r="G26" s="415"/>
      <c r="H26" s="247" t="s">
        <v>81</v>
      </c>
      <c r="I26" s="413" t="s">
        <v>18</v>
      </c>
      <c r="J26" s="414"/>
      <c r="K26" s="414"/>
      <c r="L26" s="414"/>
      <c r="M26" s="415"/>
      <c r="N26" s="247" t="s">
        <v>82</v>
      </c>
      <c r="O26" s="413" t="s">
        <v>19</v>
      </c>
      <c r="P26" s="414"/>
      <c r="Q26" s="414"/>
      <c r="R26" s="414"/>
      <c r="S26" s="415"/>
      <c r="T26" s="247" t="s">
        <v>83</v>
      </c>
      <c r="U26" s="413" t="s">
        <v>20</v>
      </c>
      <c r="V26" s="414"/>
      <c r="W26" s="414"/>
      <c r="X26" s="414"/>
      <c r="Y26" s="415"/>
      <c r="Z26" s="247" t="s">
        <v>84</v>
      </c>
      <c r="AA26" s="413" t="s">
        <v>21</v>
      </c>
      <c r="AB26" s="414"/>
      <c r="AC26" s="414"/>
      <c r="AD26" s="414"/>
      <c r="AE26" s="415"/>
    </row>
    <row r="27" spans="1:31" s="50" customFormat="1" ht="12.75" customHeight="1">
      <c r="A27" s="90"/>
      <c r="B27" s="248" t="s">
        <v>77</v>
      </c>
      <c r="C27" s="410" t="s">
        <v>78</v>
      </c>
      <c r="D27" s="411"/>
      <c r="E27" s="412"/>
      <c r="F27" s="249" t="s">
        <v>79</v>
      </c>
      <c r="G27" s="250" t="s">
        <v>80</v>
      </c>
      <c r="H27" s="251" t="s">
        <v>77</v>
      </c>
      <c r="I27" s="410" t="s">
        <v>78</v>
      </c>
      <c r="J27" s="411"/>
      <c r="K27" s="412"/>
      <c r="L27" s="249" t="s">
        <v>79</v>
      </c>
      <c r="M27" s="250" t="s">
        <v>80</v>
      </c>
      <c r="N27" s="251" t="s">
        <v>77</v>
      </c>
      <c r="O27" s="410" t="s">
        <v>78</v>
      </c>
      <c r="P27" s="411"/>
      <c r="Q27" s="412"/>
      <c r="R27" s="249" t="s">
        <v>79</v>
      </c>
      <c r="S27" s="250" t="s">
        <v>80</v>
      </c>
      <c r="T27" s="251" t="s">
        <v>77</v>
      </c>
      <c r="U27" s="410" t="s">
        <v>78</v>
      </c>
      <c r="V27" s="411"/>
      <c r="W27" s="412"/>
      <c r="X27" s="249" t="s">
        <v>79</v>
      </c>
      <c r="Y27" s="250" t="s">
        <v>80</v>
      </c>
      <c r="Z27" s="251" t="s">
        <v>77</v>
      </c>
      <c r="AA27" s="410" t="s">
        <v>78</v>
      </c>
      <c r="AB27" s="411"/>
      <c r="AC27" s="412"/>
      <c r="AD27" s="249" t="s">
        <v>79</v>
      </c>
      <c r="AE27" s="250" t="s">
        <v>80</v>
      </c>
    </row>
    <row r="28" spans="1:31" s="50" customFormat="1" ht="12.75" customHeight="1">
      <c r="A28" s="211">
        <v>222</v>
      </c>
      <c r="B28" s="228" t="s">
        <v>338</v>
      </c>
      <c r="C28" s="53"/>
      <c r="D28" s="217" t="s">
        <v>1017</v>
      </c>
      <c r="E28" s="84" t="s">
        <v>737</v>
      </c>
      <c r="F28" s="75">
        <v>1700</v>
      </c>
      <c r="G28" s="85"/>
      <c r="H28" s="229" t="s">
        <v>435</v>
      </c>
      <c r="I28" s="53"/>
      <c r="J28" s="217" t="s">
        <v>1018</v>
      </c>
      <c r="K28" s="87" t="s">
        <v>737</v>
      </c>
      <c r="L28" s="75">
        <v>1000</v>
      </c>
      <c r="M28" s="85"/>
      <c r="N28" s="229" t="s">
        <v>86</v>
      </c>
      <c r="O28" s="53"/>
      <c r="P28" s="217" t="s">
        <v>1017</v>
      </c>
      <c r="Q28" s="73" t="s">
        <v>737</v>
      </c>
      <c r="R28" s="75">
        <v>600</v>
      </c>
      <c r="S28" s="85"/>
      <c r="T28" s="229" t="s">
        <v>88</v>
      </c>
      <c r="U28" s="53"/>
      <c r="V28" s="217" t="s">
        <v>1017</v>
      </c>
      <c r="W28" s="73" t="s">
        <v>737</v>
      </c>
      <c r="X28" s="75" t="s">
        <v>114</v>
      </c>
      <c r="Y28" s="85"/>
      <c r="Z28" s="229" t="s">
        <v>248</v>
      </c>
      <c r="AA28" s="88"/>
      <c r="AB28" s="261" t="s">
        <v>1017</v>
      </c>
      <c r="AC28" s="73" t="s">
        <v>737</v>
      </c>
      <c r="AD28" s="75">
        <v>1450</v>
      </c>
      <c r="AE28" s="85"/>
    </row>
    <row r="29" spans="1:31" s="50" customFormat="1" ht="12.75" customHeight="1">
      <c r="A29" s="380" t="s">
        <v>55</v>
      </c>
      <c r="B29" s="218" t="s">
        <v>518</v>
      </c>
      <c r="C29" s="61"/>
      <c r="D29" s="222" t="s">
        <v>1019</v>
      </c>
      <c r="E29" s="80" t="s">
        <v>737</v>
      </c>
      <c r="F29" s="56">
        <v>1000</v>
      </c>
      <c r="G29" s="57"/>
      <c r="H29" s="223" t="s">
        <v>520</v>
      </c>
      <c r="I29" s="61"/>
      <c r="J29" s="222" t="s">
        <v>1020</v>
      </c>
      <c r="K29" s="81" t="s">
        <v>737</v>
      </c>
      <c r="L29" s="56" t="s">
        <v>114</v>
      </c>
      <c r="M29" s="57"/>
      <c r="N29" s="223" t="s">
        <v>93</v>
      </c>
      <c r="O29" s="61"/>
      <c r="P29" s="222" t="s">
        <v>1020</v>
      </c>
      <c r="Q29" s="60" t="s">
        <v>737</v>
      </c>
      <c r="R29" s="56">
        <v>400</v>
      </c>
      <c r="S29" s="57"/>
      <c r="T29" s="71"/>
      <c r="U29" s="61"/>
      <c r="V29" s="55"/>
      <c r="W29" s="82"/>
      <c r="X29" s="56"/>
      <c r="Y29" s="57"/>
      <c r="Z29" s="223" t="s">
        <v>436</v>
      </c>
      <c r="AA29" s="82"/>
      <c r="AB29" s="67" t="s">
        <v>1021</v>
      </c>
      <c r="AC29" s="60" t="s">
        <v>737</v>
      </c>
      <c r="AD29" s="56">
        <v>400</v>
      </c>
      <c r="AE29" s="57"/>
    </row>
    <row r="30" spans="1:31" s="50" customFormat="1" ht="12.75" customHeight="1">
      <c r="A30" s="380"/>
      <c r="B30" s="218" t="s">
        <v>343</v>
      </c>
      <c r="C30" s="61"/>
      <c r="D30" s="222" t="s">
        <v>1022</v>
      </c>
      <c r="E30" s="80" t="s">
        <v>737</v>
      </c>
      <c r="F30" s="56">
        <v>400</v>
      </c>
      <c r="G30" s="57"/>
      <c r="H30" s="223" t="s">
        <v>440</v>
      </c>
      <c r="I30" s="61"/>
      <c r="J30" s="222" t="s">
        <v>1019</v>
      </c>
      <c r="K30" s="81" t="s">
        <v>737</v>
      </c>
      <c r="L30" s="56">
        <v>100</v>
      </c>
      <c r="M30" s="57"/>
      <c r="N30" s="223" t="s">
        <v>503</v>
      </c>
      <c r="O30" s="61"/>
      <c r="P30" s="222" t="s">
        <v>1019</v>
      </c>
      <c r="Q30" s="60" t="s">
        <v>737</v>
      </c>
      <c r="R30" s="56">
        <v>500</v>
      </c>
      <c r="S30" s="57"/>
      <c r="T30" s="71"/>
      <c r="U30" s="61"/>
      <c r="V30" s="55"/>
      <c r="W30" s="82"/>
      <c r="X30" s="56"/>
      <c r="Y30" s="57"/>
      <c r="Z30" s="223" t="s">
        <v>255</v>
      </c>
      <c r="AA30" s="82"/>
      <c r="AB30" s="67" t="s">
        <v>1023</v>
      </c>
      <c r="AC30" s="60" t="s">
        <v>737</v>
      </c>
      <c r="AD30" s="56">
        <v>600</v>
      </c>
      <c r="AE30" s="57"/>
    </row>
    <row r="31" spans="1:31" s="50" customFormat="1" ht="12.75" customHeight="1">
      <c r="A31" s="380"/>
      <c r="B31" s="218" t="s">
        <v>349</v>
      </c>
      <c r="C31" s="61"/>
      <c r="D31" s="222" t="s">
        <v>1024</v>
      </c>
      <c r="E31" s="80" t="s">
        <v>737</v>
      </c>
      <c r="F31" s="56">
        <v>100</v>
      </c>
      <c r="G31" s="57"/>
      <c r="H31" s="58"/>
      <c r="I31" s="61"/>
      <c r="J31" s="55"/>
      <c r="K31" s="81"/>
      <c r="L31" s="56"/>
      <c r="M31" s="57"/>
      <c r="N31" s="71"/>
      <c r="O31" s="61"/>
      <c r="P31" s="55"/>
      <c r="Q31" s="82"/>
      <c r="R31" s="56"/>
      <c r="S31" s="57"/>
      <c r="T31" s="71"/>
      <c r="U31" s="61"/>
      <c r="V31" s="55"/>
      <c r="W31" s="82"/>
      <c r="X31" s="56"/>
      <c r="Y31" s="57"/>
      <c r="Z31" s="223" t="s">
        <v>446</v>
      </c>
      <c r="AA31" s="82"/>
      <c r="AB31" s="67" t="s">
        <v>1025</v>
      </c>
      <c r="AC31" s="60" t="s">
        <v>737</v>
      </c>
      <c r="AD31" s="56">
        <v>650</v>
      </c>
      <c r="AE31" s="57"/>
    </row>
    <row r="32" spans="1:31" s="50" customFormat="1" ht="12.75" customHeight="1">
      <c r="A32" s="211" t="s">
        <v>997</v>
      </c>
      <c r="B32" s="218" t="s">
        <v>355</v>
      </c>
      <c r="C32" s="61"/>
      <c r="D32" s="222" t="s">
        <v>1020</v>
      </c>
      <c r="E32" s="80" t="s">
        <v>737</v>
      </c>
      <c r="F32" s="56">
        <v>200</v>
      </c>
      <c r="G32" s="57"/>
      <c r="H32" s="71"/>
      <c r="I32" s="59"/>
      <c r="J32" s="55"/>
      <c r="K32" s="81"/>
      <c r="L32" s="56"/>
      <c r="M32" s="57"/>
      <c r="N32" s="71"/>
      <c r="O32" s="59"/>
      <c r="P32" s="55"/>
      <c r="Q32" s="60"/>
      <c r="R32" s="56"/>
      <c r="S32" s="57"/>
      <c r="T32" s="71"/>
      <c r="U32" s="59"/>
      <c r="V32" s="55"/>
      <c r="W32" s="60"/>
      <c r="X32" s="56"/>
      <c r="Y32" s="57"/>
      <c r="Z32" s="223" t="s">
        <v>262</v>
      </c>
      <c r="AA32" s="60"/>
      <c r="AB32" s="67" t="s">
        <v>1026</v>
      </c>
      <c r="AC32" s="60" t="s">
        <v>737</v>
      </c>
      <c r="AD32" s="56">
        <v>50</v>
      </c>
      <c r="AE32" s="57"/>
    </row>
    <row r="33" spans="1:31" s="50" customFormat="1" ht="12.75" customHeight="1">
      <c r="A33" s="79"/>
      <c r="B33" s="218" t="s">
        <v>361</v>
      </c>
      <c r="C33" s="68"/>
      <c r="D33" s="217" t="s">
        <v>1027</v>
      </c>
      <c r="E33" s="55" t="s">
        <v>737</v>
      </c>
      <c r="F33" s="56">
        <v>350</v>
      </c>
      <c r="G33" s="57"/>
      <c r="H33" s="71"/>
      <c r="I33" s="59"/>
      <c r="J33" s="54"/>
      <c r="K33" s="60"/>
      <c r="L33" s="56"/>
      <c r="M33" s="57"/>
      <c r="N33" s="71"/>
      <c r="O33" s="59"/>
      <c r="P33" s="60"/>
      <c r="Q33" s="74"/>
      <c r="R33" s="56"/>
      <c r="S33" s="57"/>
      <c r="T33" s="71"/>
      <c r="U33" s="59"/>
      <c r="V33" s="55"/>
      <c r="W33" s="60"/>
      <c r="X33" s="56"/>
      <c r="Y33" s="57"/>
      <c r="Z33" s="223" t="s">
        <v>269</v>
      </c>
      <c r="AA33" s="60"/>
      <c r="AB33" s="67" t="s">
        <v>1028</v>
      </c>
      <c r="AC33" s="60" t="s">
        <v>737</v>
      </c>
      <c r="AD33" s="56">
        <v>550</v>
      </c>
      <c r="AE33" s="57"/>
    </row>
    <row r="34" spans="1:31" s="50" customFormat="1" ht="12.75" customHeight="1">
      <c r="A34" s="63"/>
      <c r="B34" s="218" t="s">
        <v>366</v>
      </c>
      <c r="C34" s="68"/>
      <c r="D34" s="217" t="s">
        <v>1029</v>
      </c>
      <c r="E34" s="55" t="s">
        <v>737</v>
      </c>
      <c r="F34" s="56">
        <v>200</v>
      </c>
      <c r="G34" s="57"/>
      <c r="H34" s="71"/>
      <c r="I34" s="59"/>
      <c r="J34" s="54"/>
      <c r="K34" s="60"/>
      <c r="L34" s="56"/>
      <c r="M34" s="57"/>
      <c r="N34" s="71"/>
      <c r="O34" s="59"/>
      <c r="P34" s="60"/>
      <c r="Q34" s="74"/>
      <c r="R34" s="56"/>
      <c r="S34" s="57"/>
      <c r="T34" s="71"/>
      <c r="U34" s="59"/>
      <c r="V34" s="55"/>
      <c r="W34" s="60"/>
      <c r="X34" s="56"/>
      <c r="Y34" s="57"/>
      <c r="Z34" s="223" t="s">
        <v>123</v>
      </c>
      <c r="AA34" s="60"/>
      <c r="AB34" s="67" t="s">
        <v>1030</v>
      </c>
      <c r="AC34" s="60" t="s">
        <v>737</v>
      </c>
      <c r="AD34" s="56">
        <v>150</v>
      </c>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223" t="s">
        <v>278</v>
      </c>
      <c r="AA35" s="82"/>
      <c r="AB35" s="67" t="s">
        <v>1031</v>
      </c>
      <c r="AC35" s="60" t="s">
        <v>737</v>
      </c>
      <c r="AD35" s="56">
        <v>300</v>
      </c>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235" t="s">
        <v>16</v>
      </c>
      <c r="E39" s="60"/>
      <c r="F39" s="231">
        <f>SUM(F28:F38)</f>
        <v>3950</v>
      </c>
      <c r="G39" s="232">
        <f>SUM(G28:G38)</f>
        <v>0</v>
      </c>
      <c r="H39" s="71"/>
      <c r="I39" s="60"/>
      <c r="J39" s="235" t="s">
        <v>16</v>
      </c>
      <c r="K39" s="60"/>
      <c r="L39" s="231">
        <f>SUM(L28:L38)</f>
        <v>1100</v>
      </c>
      <c r="M39" s="232">
        <f>SUM(M28:M38)</f>
        <v>0</v>
      </c>
      <c r="N39" s="58"/>
      <c r="O39" s="55"/>
      <c r="P39" s="236" t="s">
        <v>16</v>
      </c>
      <c r="Q39" s="74"/>
      <c r="R39" s="231">
        <f>SUM(R28:R38)</f>
        <v>1500</v>
      </c>
      <c r="S39" s="232">
        <f>SUM(S28:S38)</f>
        <v>0</v>
      </c>
      <c r="T39" s="58"/>
      <c r="U39" s="55"/>
      <c r="V39" s="60"/>
      <c r="W39" s="59"/>
      <c r="X39" s="231">
        <f>SUM(X28:X38)</f>
        <v>0</v>
      </c>
      <c r="Y39" s="232">
        <f>SUM(Y28:Y38)</f>
        <v>0</v>
      </c>
      <c r="Z39" s="71"/>
      <c r="AA39" s="60"/>
      <c r="AB39" s="240" t="s">
        <v>16</v>
      </c>
      <c r="AC39" s="60"/>
      <c r="AD39" s="231">
        <f>SUM(AD28:AD38)</f>
        <v>4150</v>
      </c>
      <c r="AE39" s="232">
        <f>SUM(AE28:AE38)</f>
        <v>0</v>
      </c>
    </row>
    <row r="40" spans="1:31" s="50" customFormat="1" ht="12.75" customHeight="1">
      <c r="A40" s="237">
        <v>10700</v>
      </c>
      <c r="B40" s="242"/>
      <c r="C40" s="76"/>
      <c r="D40" s="244"/>
      <c r="E40" s="78"/>
      <c r="F40" s="65"/>
      <c r="G40" s="243"/>
      <c r="H40" s="94"/>
      <c r="I40" s="78"/>
      <c r="J40" s="66"/>
      <c r="K40" s="78"/>
      <c r="L40" s="65"/>
      <c r="M40" s="243"/>
      <c r="N40" s="257"/>
      <c r="O40" s="66"/>
      <c r="P40" s="78"/>
      <c r="Q40" s="77"/>
      <c r="R40" s="65"/>
      <c r="S40" s="243"/>
      <c r="T40" s="94"/>
      <c r="U40" s="66"/>
      <c r="V40" s="244"/>
      <c r="W40" s="66"/>
      <c r="X40" s="65"/>
      <c r="Y40" s="243"/>
      <c r="Z40" s="94"/>
      <c r="AA40" s="78"/>
      <c r="AB40" s="76"/>
      <c r="AC40" s="78"/>
      <c r="AD40" s="65"/>
      <c r="AE40" s="243"/>
    </row>
    <row r="41" spans="1:31" s="50" customFormat="1" ht="12.75" customHeight="1">
      <c r="A41" s="41"/>
      <c r="B41" s="246" t="s">
        <v>76</v>
      </c>
      <c r="C41" s="413" t="s">
        <v>17</v>
      </c>
      <c r="D41" s="414"/>
      <c r="E41" s="414"/>
      <c r="F41" s="414"/>
      <c r="G41" s="415"/>
      <c r="H41" s="247" t="s">
        <v>81</v>
      </c>
      <c r="I41" s="413" t="s">
        <v>18</v>
      </c>
      <c r="J41" s="414"/>
      <c r="K41" s="414"/>
      <c r="L41" s="414"/>
      <c r="M41" s="415"/>
      <c r="N41" s="247" t="s">
        <v>82</v>
      </c>
      <c r="O41" s="413" t="s">
        <v>19</v>
      </c>
      <c r="P41" s="414"/>
      <c r="Q41" s="414"/>
      <c r="R41" s="414"/>
      <c r="S41" s="415"/>
      <c r="T41" s="247" t="s">
        <v>83</v>
      </c>
      <c r="U41" s="413" t="s">
        <v>20</v>
      </c>
      <c r="V41" s="414"/>
      <c r="W41" s="414"/>
      <c r="X41" s="414"/>
      <c r="Y41" s="415"/>
      <c r="Z41" s="247" t="s">
        <v>84</v>
      </c>
      <c r="AA41" s="413" t="s">
        <v>21</v>
      </c>
      <c r="AB41" s="414"/>
      <c r="AC41" s="414"/>
      <c r="AD41" s="414"/>
      <c r="AE41" s="415"/>
    </row>
    <row r="42" spans="1:31" s="50" customFormat="1" ht="12.75" customHeight="1">
      <c r="A42" s="90"/>
      <c r="B42" s="248" t="s">
        <v>77</v>
      </c>
      <c r="C42" s="410" t="s">
        <v>78</v>
      </c>
      <c r="D42" s="411"/>
      <c r="E42" s="412"/>
      <c r="F42" s="249" t="s">
        <v>79</v>
      </c>
      <c r="G42" s="250" t="s">
        <v>80</v>
      </c>
      <c r="H42" s="251" t="s">
        <v>77</v>
      </c>
      <c r="I42" s="410" t="s">
        <v>78</v>
      </c>
      <c r="J42" s="411"/>
      <c r="K42" s="412"/>
      <c r="L42" s="249" t="s">
        <v>79</v>
      </c>
      <c r="M42" s="250" t="s">
        <v>80</v>
      </c>
      <c r="N42" s="251" t="s">
        <v>77</v>
      </c>
      <c r="O42" s="410" t="s">
        <v>78</v>
      </c>
      <c r="P42" s="411"/>
      <c r="Q42" s="412"/>
      <c r="R42" s="249" t="s">
        <v>79</v>
      </c>
      <c r="S42" s="250" t="s">
        <v>80</v>
      </c>
      <c r="T42" s="251" t="s">
        <v>77</v>
      </c>
      <c r="U42" s="410" t="s">
        <v>78</v>
      </c>
      <c r="V42" s="411"/>
      <c r="W42" s="412"/>
      <c r="X42" s="249" t="s">
        <v>79</v>
      </c>
      <c r="Y42" s="250" t="s">
        <v>80</v>
      </c>
      <c r="Z42" s="251" t="s">
        <v>77</v>
      </c>
      <c r="AA42" s="410" t="s">
        <v>78</v>
      </c>
      <c r="AB42" s="411"/>
      <c r="AC42" s="412"/>
      <c r="AD42" s="249" t="s">
        <v>79</v>
      </c>
      <c r="AE42" s="250" t="s">
        <v>80</v>
      </c>
    </row>
    <row r="43" spans="1:31" s="50" customFormat="1" ht="12.75" customHeight="1">
      <c r="A43" s="211">
        <v>225</v>
      </c>
      <c r="B43" s="228" t="s">
        <v>299</v>
      </c>
      <c r="C43" s="68"/>
      <c r="D43" s="217" t="s">
        <v>1033</v>
      </c>
      <c r="E43" s="73" t="s">
        <v>737</v>
      </c>
      <c r="F43" s="75">
        <v>1400</v>
      </c>
      <c r="G43" s="85"/>
      <c r="H43" s="229" t="s">
        <v>296</v>
      </c>
      <c r="I43" s="73"/>
      <c r="J43" s="217" t="s">
        <v>1033</v>
      </c>
      <c r="K43" s="73" t="s">
        <v>737</v>
      </c>
      <c r="L43" s="75">
        <v>900</v>
      </c>
      <c r="M43" s="85"/>
      <c r="N43" s="229" t="s">
        <v>338</v>
      </c>
      <c r="O43" s="73"/>
      <c r="P43" s="217" t="s">
        <v>1033</v>
      </c>
      <c r="Q43" s="73" t="s">
        <v>737</v>
      </c>
      <c r="R43" s="75">
        <v>600</v>
      </c>
      <c r="S43" s="85"/>
      <c r="T43" s="89"/>
      <c r="U43" s="68"/>
      <c r="V43" s="54"/>
      <c r="W43" s="73"/>
      <c r="X43" s="75"/>
      <c r="Y43" s="85"/>
      <c r="Z43" s="229" t="s">
        <v>468</v>
      </c>
      <c r="AA43" s="73"/>
      <c r="AB43" s="261" t="s">
        <v>1034</v>
      </c>
      <c r="AC43" s="73" t="s">
        <v>737</v>
      </c>
      <c r="AD43" s="75">
        <v>1100</v>
      </c>
      <c r="AE43" s="85"/>
    </row>
    <row r="44" spans="1:31" s="50" customFormat="1" ht="12.75" customHeight="1">
      <c r="A44" s="380" t="s">
        <v>58</v>
      </c>
      <c r="B44" s="218" t="s">
        <v>304</v>
      </c>
      <c r="C44" s="59"/>
      <c r="D44" s="222" t="s">
        <v>1035</v>
      </c>
      <c r="E44" s="60" t="s">
        <v>737</v>
      </c>
      <c r="F44" s="56">
        <v>450</v>
      </c>
      <c r="G44" s="57"/>
      <c r="H44" s="71"/>
      <c r="I44" s="60"/>
      <c r="J44" s="55"/>
      <c r="K44" s="60"/>
      <c r="L44" s="56"/>
      <c r="M44" s="57"/>
      <c r="N44" s="71"/>
      <c r="O44" s="60"/>
      <c r="P44" s="55"/>
      <c r="Q44" s="60"/>
      <c r="R44" s="56"/>
      <c r="S44" s="57"/>
      <c r="T44" s="71"/>
      <c r="U44" s="59"/>
      <c r="V44" s="55"/>
      <c r="W44" s="60"/>
      <c r="X44" s="56"/>
      <c r="Y44" s="57"/>
      <c r="Z44" s="223" t="s">
        <v>96</v>
      </c>
      <c r="AA44" s="60"/>
      <c r="AB44" s="67" t="s">
        <v>1036</v>
      </c>
      <c r="AC44" s="60" t="s">
        <v>737</v>
      </c>
      <c r="AD44" s="56">
        <v>1200</v>
      </c>
      <c r="AE44" s="57"/>
    </row>
    <row r="45" spans="1:31" s="50" customFormat="1" ht="12.75" customHeight="1">
      <c r="A45" s="380"/>
      <c r="B45" s="218" t="s">
        <v>100</v>
      </c>
      <c r="C45" s="76"/>
      <c r="D45" s="222" t="s">
        <v>1037</v>
      </c>
      <c r="E45" s="60" t="s">
        <v>737</v>
      </c>
      <c r="F45" s="56">
        <v>450</v>
      </c>
      <c r="G45" s="57"/>
      <c r="H45" s="71"/>
      <c r="I45" s="60"/>
      <c r="J45" s="55"/>
      <c r="K45" s="60"/>
      <c r="L45" s="56"/>
      <c r="M45" s="57"/>
      <c r="N45" s="71"/>
      <c r="O45" s="60"/>
      <c r="P45" s="55"/>
      <c r="Q45" s="60"/>
      <c r="R45" s="56"/>
      <c r="S45" s="57"/>
      <c r="T45" s="71"/>
      <c r="U45" s="59"/>
      <c r="V45" s="55"/>
      <c r="W45" s="60"/>
      <c r="X45" s="56"/>
      <c r="Y45" s="57"/>
      <c r="Z45" s="223" t="s">
        <v>103</v>
      </c>
      <c r="AA45" s="60"/>
      <c r="AB45" s="67" t="s">
        <v>1038</v>
      </c>
      <c r="AC45" s="60" t="s">
        <v>737</v>
      </c>
      <c r="AD45" s="56">
        <v>1200</v>
      </c>
      <c r="AE45" s="57"/>
    </row>
    <row r="46" spans="1:31" s="50" customFormat="1" ht="12.75" customHeight="1">
      <c r="A46" s="380"/>
      <c r="B46" s="218" t="s">
        <v>314</v>
      </c>
      <c r="C46" s="55"/>
      <c r="D46" s="222" t="s">
        <v>1039</v>
      </c>
      <c r="E46" s="55" t="s">
        <v>737</v>
      </c>
      <c r="F46" s="56">
        <v>750</v>
      </c>
      <c r="G46" s="57"/>
      <c r="H46" s="71"/>
      <c r="I46" s="55"/>
      <c r="J46" s="55"/>
      <c r="K46" s="55"/>
      <c r="L46" s="56"/>
      <c r="M46" s="57"/>
      <c r="N46" s="71"/>
      <c r="O46" s="55"/>
      <c r="P46" s="55"/>
      <c r="Q46" s="55"/>
      <c r="R46" s="56"/>
      <c r="S46" s="57"/>
      <c r="T46" s="71"/>
      <c r="U46" s="59"/>
      <c r="V46" s="55"/>
      <c r="W46" s="60"/>
      <c r="X46" s="56"/>
      <c r="Y46" s="57"/>
      <c r="Z46" s="223" t="s">
        <v>110</v>
      </c>
      <c r="AA46" s="60"/>
      <c r="AB46" s="67" t="s">
        <v>1040</v>
      </c>
      <c r="AC46" s="60" t="s">
        <v>737</v>
      </c>
      <c r="AD46" s="56">
        <v>650</v>
      </c>
      <c r="AE46" s="57"/>
    </row>
    <row r="47" spans="1:31" s="50" customFormat="1" ht="12.75" customHeight="1">
      <c r="A47" s="211" t="s">
        <v>246</v>
      </c>
      <c r="B47" s="218" t="s">
        <v>318</v>
      </c>
      <c r="C47" s="59"/>
      <c r="D47" s="222" t="s">
        <v>1041</v>
      </c>
      <c r="E47" s="80" t="s">
        <v>737</v>
      </c>
      <c r="F47" s="56">
        <v>250</v>
      </c>
      <c r="G47" s="57"/>
      <c r="H47" s="71"/>
      <c r="I47" s="59"/>
      <c r="J47" s="55"/>
      <c r="K47" s="81"/>
      <c r="L47" s="56"/>
      <c r="M47" s="57"/>
      <c r="N47" s="71"/>
      <c r="O47" s="59"/>
      <c r="P47" s="55"/>
      <c r="Q47" s="60"/>
      <c r="R47" s="56"/>
      <c r="S47" s="57"/>
      <c r="T47" s="71"/>
      <c r="U47" s="59"/>
      <c r="V47" s="55"/>
      <c r="W47" s="60"/>
      <c r="X47" s="56"/>
      <c r="Y47" s="57"/>
      <c r="Z47" s="223" t="s">
        <v>119</v>
      </c>
      <c r="AA47" s="60"/>
      <c r="AB47" s="67" t="s">
        <v>1042</v>
      </c>
      <c r="AC47" s="60" t="s">
        <v>737</v>
      </c>
      <c r="AD47" s="56">
        <v>700</v>
      </c>
      <c r="AE47" s="57"/>
    </row>
    <row r="48" spans="1:31" s="50" customFormat="1" ht="12.75" customHeight="1">
      <c r="A48" s="211" t="s">
        <v>1032</v>
      </c>
      <c r="B48" s="62"/>
      <c r="C48" s="59"/>
      <c r="D48" s="55"/>
      <c r="E48" s="80"/>
      <c r="F48" s="56"/>
      <c r="G48" s="57"/>
      <c r="H48" s="71"/>
      <c r="I48" s="59"/>
      <c r="J48" s="55"/>
      <c r="K48" s="81"/>
      <c r="L48" s="56"/>
      <c r="M48" s="57"/>
      <c r="N48" s="71"/>
      <c r="O48" s="59"/>
      <c r="P48" s="55"/>
      <c r="Q48" s="60"/>
      <c r="R48" s="56"/>
      <c r="S48" s="57"/>
      <c r="T48" s="71"/>
      <c r="U48" s="59"/>
      <c r="V48" s="55"/>
      <c r="W48" s="60"/>
      <c r="X48" s="56"/>
      <c r="Y48" s="57"/>
      <c r="Z48" s="223" t="s">
        <v>491</v>
      </c>
      <c r="AA48" s="60"/>
      <c r="AB48" s="67" t="s">
        <v>1043</v>
      </c>
      <c r="AC48" s="60" t="s">
        <v>737</v>
      </c>
      <c r="AD48" s="56">
        <v>900</v>
      </c>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230" t="s">
        <v>16</v>
      </c>
      <c r="E52" s="80"/>
      <c r="F52" s="231">
        <f>SUM(F43:F51)</f>
        <v>3300</v>
      </c>
      <c r="G52" s="232">
        <f>SUM(G43:G51)</f>
        <v>0</v>
      </c>
      <c r="H52" s="71"/>
      <c r="I52" s="59"/>
      <c r="J52" s="230" t="s">
        <v>16</v>
      </c>
      <c r="K52" s="81"/>
      <c r="L52" s="231">
        <f>SUM(L43:L51)</f>
        <v>900</v>
      </c>
      <c r="M52" s="232">
        <f>SUM(M43:M51)</f>
        <v>0</v>
      </c>
      <c r="N52" s="71"/>
      <c r="O52" s="59"/>
      <c r="P52" s="230" t="s">
        <v>16</v>
      </c>
      <c r="Q52" s="60"/>
      <c r="R52" s="231">
        <f>SUM(R43:R51)</f>
        <v>600</v>
      </c>
      <c r="S52" s="232">
        <f>SUM(S43:S51)</f>
        <v>0</v>
      </c>
      <c r="T52" s="71"/>
      <c r="U52" s="59"/>
      <c r="V52" s="55"/>
      <c r="W52" s="60"/>
      <c r="X52" s="231">
        <f>SUM(X43:X51)</f>
        <v>0</v>
      </c>
      <c r="Y52" s="232">
        <f>SUM(Y43:Y51)</f>
        <v>0</v>
      </c>
      <c r="Z52" s="71"/>
      <c r="AA52" s="60"/>
      <c r="AB52" s="240" t="s">
        <v>16</v>
      </c>
      <c r="AC52" s="60"/>
      <c r="AD52" s="231">
        <f>SUM(AD43:AD51)</f>
        <v>5750</v>
      </c>
      <c r="AE52" s="232">
        <f>SUM(AE43:AE51)</f>
        <v>0</v>
      </c>
    </row>
    <row r="53" spans="1:31" s="50" customFormat="1" ht="12.75" customHeight="1">
      <c r="A53" s="237">
        <v>10550</v>
      </c>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55"/>
      <c r="E54" s="80"/>
      <c r="F54" s="56"/>
      <c r="G54" s="57"/>
      <c r="H54" s="71"/>
      <c r="I54" s="59"/>
      <c r="J54" s="55"/>
      <c r="K54" s="81"/>
      <c r="L54" s="56"/>
      <c r="M54" s="57"/>
      <c r="N54" s="71"/>
      <c r="O54" s="59"/>
      <c r="P54" s="55"/>
      <c r="Q54" s="60"/>
      <c r="R54" s="56"/>
      <c r="S54" s="57"/>
      <c r="T54" s="71"/>
      <c r="U54" s="59"/>
      <c r="V54" s="55"/>
      <c r="W54" s="60"/>
      <c r="X54" s="56"/>
      <c r="Y54" s="57"/>
      <c r="Z54" s="71"/>
      <c r="AA54" s="60"/>
      <c r="AB54" s="59"/>
      <c r="AC54" s="60"/>
      <c r="AD54" s="56"/>
      <c r="AE54" s="57"/>
    </row>
    <row r="55" spans="1:31" s="50" customFormat="1" ht="12.75" customHeight="1">
      <c r="A55" s="90"/>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995</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968</v>
      </c>
      <c r="AB57" s="397"/>
      <c r="AC57" s="397"/>
      <c r="AE57" s="105" t="s">
        <v>4</v>
      </c>
    </row>
    <row r="58" spans="1:29" s="104" customFormat="1" ht="12.75" customHeight="1">
      <c r="A58" s="395" t="s">
        <v>996</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727</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728</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63">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14:G14"/>
    <mergeCell ref="U14:Y14"/>
    <mergeCell ref="I5:K5"/>
    <mergeCell ref="O4:S4"/>
    <mergeCell ref="O5:Q5"/>
    <mergeCell ref="U5:W5"/>
    <mergeCell ref="AA14:AE14"/>
    <mergeCell ref="AA15:AC15"/>
    <mergeCell ref="A17:A20"/>
    <mergeCell ref="C15:E15"/>
    <mergeCell ref="I14:M14"/>
    <mergeCell ref="I15:K15"/>
    <mergeCell ref="O14:S14"/>
    <mergeCell ref="O15:Q15"/>
    <mergeCell ref="C27:E27"/>
    <mergeCell ref="I26:M26"/>
    <mergeCell ref="I27:K27"/>
    <mergeCell ref="U15:W15"/>
    <mergeCell ref="AA26:AE26"/>
    <mergeCell ref="AA27:AC27"/>
    <mergeCell ref="A29:A31"/>
    <mergeCell ref="C41:G41"/>
    <mergeCell ref="U41:Y41"/>
    <mergeCell ref="O26:S26"/>
    <mergeCell ref="O27:Q27"/>
    <mergeCell ref="U26:Y26"/>
    <mergeCell ref="U27:W27"/>
    <mergeCell ref="C26:G26"/>
    <mergeCell ref="U42:W42"/>
    <mergeCell ref="AA41:AE41"/>
    <mergeCell ref="AA42:AC42"/>
    <mergeCell ref="A44:A46"/>
    <mergeCell ref="C42:E42"/>
    <mergeCell ref="I41:M41"/>
    <mergeCell ref="I42:K42"/>
    <mergeCell ref="O41:S41"/>
    <mergeCell ref="O42:Q42"/>
  </mergeCells>
  <dataValidations count="14">
    <dataValidation type="whole" allowBlank="1" showInputMessage="1" showErrorMessage="1" errorTitle="入力エラー" error="入力された部数は販売店の持ち部数を超えています。&#10;表示部数以下の数字を入力して下さい。" imeMode="disabled" sqref="M6 S6 Y6 G6:G7 AE6:AE7 G16 AE16 M16:M18 S16:S18 G18:G20 AE18:AE21 M28 M30 S28:S30 G28:G34 AE28:AE35">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G43">
      <formula1>0</formula1>
      <formula2>F43</formula2>
    </dataValidation>
    <dataValidation type="whole" allowBlank="1" showInputMessage="1" showErrorMessage="1" errorTitle="入力エラー" error="入力された部数は販売店の持ち部数を超えています。&#10;表示部数以下の数字を入力して下さい。" imeMode="disabled" sqref="M43">
      <formula1>0</formula1>
      <formula2>L43</formula2>
    </dataValidation>
    <dataValidation type="whole" allowBlank="1" showInputMessage="1" showErrorMessage="1" errorTitle="入力エラー" error="入力された部数は販売店の持ち部数を超えています。&#10;表示部数以下の数字を入力して下さい。" imeMode="disabled" sqref="S43">
      <formula1>0</formula1>
      <formula2>R43</formula2>
    </dataValidation>
    <dataValidation type="whole" allowBlank="1" showInputMessage="1" showErrorMessage="1" errorTitle="入力エラー" error="入力された部数は販売店の持ち部数を超えています。&#10;表示部数以下の数字を入力して下さい。" imeMode="disabled" sqref="AE43">
      <formula1>0</formula1>
      <formula2>AD43</formula2>
    </dataValidation>
    <dataValidation type="whole" allowBlank="1" showInputMessage="1" showErrorMessage="1" errorTitle="入力エラー" error="入力された部数は販売店の持ち部数を超えています。&#10;表示部数以下の数字を入力して下さい。" imeMode="disabled" sqref="G44">
      <formula1>0</formula1>
      <formula2>F44</formula2>
    </dataValidation>
    <dataValidation type="whole" allowBlank="1" showInputMessage="1" showErrorMessage="1" errorTitle="入力エラー" error="入力された部数は販売店の持ち部数を超えています。&#10;表示部数以下の数字を入力して下さい。" imeMode="disabled" sqref="AE44">
      <formula1>0</formula1>
      <formula2>AD44</formula2>
    </dataValidation>
    <dataValidation type="whole" allowBlank="1" showInputMessage="1" showErrorMessage="1" errorTitle="入力エラー" error="入力された部数は販売店の持ち部数を超えています。&#10;表示部数以下の数字を入力して下さい。" imeMode="disabled" sqref="G45">
      <formula1>0</formula1>
      <formula2>F45</formula2>
    </dataValidation>
    <dataValidation type="whole" allowBlank="1" showInputMessage="1" showErrorMessage="1" errorTitle="入力エラー" error="入力された部数は販売店の持ち部数を超えています。&#10;表示部数以下の数字を入力して下さい。" imeMode="disabled" sqref="AE45">
      <formula1>0</formula1>
      <formula2>AD45</formula2>
    </dataValidation>
    <dataValidation type="whole" allowBlank="1" showInputMessage="1" showErrorMessage="1" errorTitle="入力エラー" error="入力された部数は販売店の持ち部数を超えています。&#10;表示部数以下の数字を入力して下さい。" imeMode="disabled" sqref="G46">
      <formula1>0</formula1>
      <formula2>F46</formula2>
    </dataValidation>
    <dataValidation type="whole" allowBlank="1" showInputMessage="1" showErrorMessage="1" errorTitle="入力エラー" error="入力された部数は販売店の持ち部数を超えています。&#10;表示部数以下の数字を入力して下さい。" imeMode="disabled" sqref="AE46">
      <formula1>0</formula1>
      <formula2>AD46</formula2>
    </dataValidation>
    <dataValidation type="whole" allowBlank="1" showInputMessage="1" showErrorMessage="1" errorTitle="入力エラー" error="入力された部数は販売店の持ち部数を超えています。&#10;表示部数以下の数字を入力して下さい。" imeMode="disabled" sqref="G47">
      <formula1>0</formula1>
      <formula2>F47</formula2>
    </dataValidation>
    <dataValidation type="whole" allowBlank="1" showInputMessage="1" showErrorMessage="1" errorTitle="入力エラー" error="入力された部数は販売店の持ち部数を超えています。&#10;表示部数以下の数字を入力して下さい。" imeMode="disabled" sqref="AE47">
      <formula1>0</formula1>
      <formula2>AD47</formula2>
    </dataValidation>
    <dataValidation type="whole" allowBlank="1" showInputMessage="1" showErrorMessage="1" errorTitle="入力エラー" error="入力された部数は販売店の持ち部数を超えています。&#10;表示部数以下の数字を入力して下さい。" imeMode="disabled" sqref="AE48">
      <formula1>0</formula1>
      <formula2>AD48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21.xml><?xml version="1.0" encoding="utf-8"?>
<worksheet xmlns="http://schemas.openxmlformats.org/spreadsheetml/2006/main" xmlns:r="http://schemas.openxmlformats.org/officeDocument/2006/relationships">
  <sheetPr codeName="Sheet26"/>
  <dimension ref="A1:AK147"/>
  <sheetViews>
    <sheetView showGridLines="0" zoomScale="75" zoomScaleNormal="75" workbookViewId="0" topLeftCell="A30">
      <selection activeCell="AG57" sqref="AG57:AI57"/>
    </sheetView>
  </sheetViews>
  <sheetFormatPr defaultColWidth="9.00390625" defaultRowHeight="13.5" customHeight="1"/>
  <cols>
    <col min="2" max="2" width="6.00390625" style="0" customWidth="1"/>
    <col min="3" max="3" width="2.125" style="0" customWidth="1"/>
    <col min="4" max="4" width="11.625" style="0" customWidth="1"/>
    <col min="5" max="5" width="2.125" style="111" customWidth="1"/>
    <col min="6" max="7" width="7.25390625" style="0" customWidth="1"/>
    <col min="8" max="8" width="6.00390625" style="0" customWidth="1"/>
    <col min="9" max="9" width="2.125" style="0" customWidth="1"/>
    <col min="10" max="10" width="11.625" style="0" customWidth="1"/>
    <col min="11" max="11" width="2.125" style="111" customWidth="1"/>
    <col min="12" max="13" width="7.25390625" style="0" customWidth="1"/>
    <col min="14" max="14" width="6.00390625" style="0" customWidth="1"/>
    <col min="15" max="15" width="2.125" style="0" customWidth="1"/>
    <col min="16" max="16" width="11.625" style="0" customWidth="1"/>
    <col min="17" max="17" width="2.125" style="0" customWidth="1"/>
    <col min="18" max="19" width="7.25390625" style="0" customWidth="1"/>
    <col min="20" max="20" width="6.00390625" style="0" customWidth="1"/>
    <col min="21" max="21" width="2.125" style="0" customWidth="1"/>
    <col min="22" max="22" width="11.625" style="0" customWidth="1"/>
    <col min="23" max="23" width="2.125" style="0" customWidth="1"/>
    <col min="24" max="25" width="7.25390625" style="0" customWidth="1"/>
    <col min="26" max="26" width="6.00390625" style="0" customWidth="1"/>
    <col min="27" max="27" width="2.125" style="184" customWidth="1"/>
    <col min="28" max="28" width="11.625" style="185" customWidth="1"/>
    <col min="29" max="29" width="2.125" style="0" customWidth="1"/>
    <col min="30" max="30" width="7.25390625" style="112" customWidth="1"/>
    <col min="31" max="31" width="7.25390625" style="0" customWidth="1"/>
    <col min="32" max="32" width="6.00390625" style="112" customWidth="1"/>
    <col min="33" max="33" width="2.125" style="0" customWidth="1"/>
    <col min="34" max="34" width="11.625" style="112" customWidth="1"/>
    <col min="35" max="35" width="2.125" style="0" customWidth="1"/>
    <col min="36" max="36" width="7.25390625" style="112" customWidth="1"/>
    <col min="37" max="37" width="7.25390625" style="0" customWidth="1"/>
  </cols>
  <sheetData>
    <row r="1" spans="1:37" s="117" customFormat="1" ht="15" customHeight="1">
      <c r="A1" s="297">
        <f>$G$21+$M$21+$S$21+$Y$21+$AE$21+$AK$21</f>
        <v>0</v>
      </c>
      <c r="B1" s="382"/>
      <c r="C1" s="383"/>
      <c r="D1" s="383"/>
      <c r="E1" s="383"/>
      <c r="F1" s="383"/>
      <c r="G1" s="113"/>
      <c r="H1" s="19"/>
      <c r="I1" s="20"/>
      <c r="J1" s="2"/>
      <c r="K1" s="2"/>
      <c r="L1" s="1"/>
      <c r="M1" s="1"/>
      <c r="N1" s="1"/>
      <c r="O1" s="3"/>
      <c r="P1" s="114" t="s">
        <v>10</v>
      </c>
      <c r="Q1" s="115"/>
      <c r="R1" s="386"/>
      <c r="S1" s="386"/>
      <c r="T1" s="386"/>
      <c r="U1" s="4"/>
      <c r="V1" s="114"/>
      <c r="W1" s="427"/>
      <c r="X1" s="427"/>
      <c r="Y1" s="427"/>
      <c r="Z1" s="427"/>
      <c r="AA1" s="422" t="s">
        <v>11</v>
      </c>
      <c r="AB1" s="422"/>
      <c r="AC1" s="422"/>
      <c r="AD1" s="21"/>
      <c r="AE1" s="5"/>
      <c r="AF1" s="5"/>
      <c r="AG1" s="5"/>
      <c r="AH1" s="5"/>
      <c r="AI1" s="1"/>
      <c r="AJ1" s="6"/>
      <c r="AK1" s="116" t="s">
        <v>0</v>
      </c>
    </row>
    <row r="2" spans="1:37" s="117" customFormat="1" ht="15" customHeight="1">
      <c r="A2" s="8"/>
      <c r="B2" s="384"/>
      <c r="C2" s="384"/>
      <c r="D2" s="384"/>
      <c r="E2" s="384"/>
      <c r="F2" s="384"/>
      <c r="G2" s="118"/>
      <c r="H2" s="24"/>
      <c r="I2" s="25"/>
      <c r="J2" s="389"/>
      <c r="K2" s="389"/>
      <c r="L2" s="389"/>
      <c r="M2" s="389"/>
      <c r="N2" s="118"/>
      <c r="O2" s="26"/>
      <c r="P2" s="425" t="s">
        <v>7</v>
      </c>
      <c r="Q2" s="119"/>
      <c r="R2" s="387" t="s">
        <v>12</v>
      </c>
      <c r="S2" s="387"/>
      <c r="T2" s="387"/>
      <c r="U2" s="27"/>
      <c r="V2" s="428"/>
      <c r="W2" s="407" t="s">
        <v>13</v>
      </c>
      <c r="X2" s="407"/>
      <c r="Y2" s="407"/>
      <c r="Z2" s="407"/>
      <c r="AA2" s="423"/>
      <c r="AB2" s="423"/>
      <c r="AC2" s="423"/>
      <c r="AD2" s="28"/>
      <c r="AE2" s="393" t="s">
        <v>14</v>
      </c>
      <c r="AF2" s="393"/>
      <c r="AG2" s="393"/>
      <c r="AH2" s="393"/>
      <c r="AI2" s="393"/>
      <c r="AJ2" s="394"/>
      <c r="AK2" s="120"/>
    </row>
    <row r="3" spans="1:37" s="117" customFormat="1" ht="15" customHeight="1">
      <c r="A3" s="10">
        <v>6</v>
      </c>
      <c r="B3" s="385"/>
      <c r="C3" s="385"/>
      <c r="D3" s="385"/>
      <c r="E3" s="385"/>
      <c r="F3" s="385"/>
      <c r="G3" s="121"/>
      <c r="H3" s="29"/>
      <c r="I3" s="30"/>
      <c r="J3" s="390"/>
      <c r="K3" s="390"/>
      <c r="L3" s="390"/>
      <c r="M3" s="390"/>
      <c r="N3" s="122"/>
      <c r="O3" s="31"/>
      <c r="P3" s="426"/>
      <c r="Q3" s="123"/>
      <c r="R3" s="388"/>
      <c r="S3" s="388"/>
      <c r="T3" s="388"/>
      <c r="U3" s="11"/>
      <c r="V3" s="429"/>
      <c r="W3" s="408"/>
      <c r="X3" s="408"/>
      <c r="Y3" s="408"/>
      <c r="Z3" s="408"/>
      <c r="AA3" s="424"/>
      <c r="AB3" s="424"/>
      <c r="AC3" s="424"/>
      <c r="AD3" s="32"/>
      <c r="AE3" s="408"/>
      <c r="AF3" s="408"/>
      <c r="AG3" s="408"/>
      <c r="AH3" s="408"/>
      <c r="AI3" s="408"/>
      <c r="AJ3" s="421"/>
      <c r="AK3" s="124">
        <v>18</v>
      </c>
    </row>
    <row r="4" spans="1:37" s="125" customFormat="1" ht="16.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c r="AF4" s="34" t="s">
        <v>1046</v>
      </c>
      <c r="AG4" s="374" t="s">
        <v>22</v>
      </c>
      <c r="AH4" s="375"/>
      <c r="AI4" s="375"/>
      <c r="AJ4" s="375"/>
      <c r="AK4" s="376"/>
    </row>
    <row r="5" spans="1:37" s="125" customFormat="1" ht="16.5" customHeight="1">
      <c r="A5" s="124">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c r="AF5" s="40" t="s">
        <v>77</v>
      </c>
      <c r="AG5" s="377" t="s">
        <v>78</v>
      </c>
      <c r="AH5" s="378"/>
      <c r="AI5" s="379"/>
      <c r="AJ5" s="38" t="s">
        <v>79</v>
      </c>
      <c r="AK5" s="39" t="s">
        <v>80</v>
      </c>
    </row>
    <row r="6" spans="1:37" s="50" customFormat="1" ht="16.5" customHeight="1">
      <c r="A6" s="280">
        <v>580</v>
      </c>
      <c r="B6" s="283" t="s">
        <v>248</v>
      </c>
      <c r="C6" s="126"/>
      <c r="D6" s="282" t="s">
        <v>1047</v>
      </c>
      <c r="E6" s="127"/>
      <c r="F6" s="128">
        <v>550</v>
      </c>
      <c r="G6" s="13"/>
      <c r="H6" s="284" t="s">
        <v>250</v>
      </c>
      <c r="I6" s="129"/>
      <c r="J6" s="282" t="s">
        <v>1047</v>
      </c>
      <c r="K6" s="130"/>
      <c r="L6" s="128">
        <v>350</v>
      </c>
      <c r="M6" s="13"/>
      <c r="N6" s="285" t="s">
        <v>294</v>
      </c>
      <c r="O6" s="129"/>
      <c r="P6" s="282" t="s">
        <v>1048</v>
      </c>
      <c r="Q6" s="130"/>
      <c r="R6" s="128" t="s">
        <v>114</v>
      </c>
      <c r="S6" s="13"/>
      <c r="T6" s="284" t="s">
        <v>91</v>
      </c>
      <c r="U6" s="129"/>
      <c r="V6" s="282" t="s">
        <v>1049</v>
      </c>
      <c r="W6" s="130" t="s">
        <v>730</v>
      </c>
      <c r="X6" s="128">
        <v>350</v>
      </c>
      <c r="Y6" s="13"/>
      <c r="Z6" s="284" t="s">
        <v>435</v>
      </c>
      <c r="AA6" s="130"/>
      <c r="AB6" s="286" t="s">
        <v>1050</v>
      </c>
      <c r="AC6" s="130"/>
      <c r="AD6" s="128">
        <v>650</v>
      </c>
      <c r="AE6" s="13"/>
      <c r="AF6" s="284" t="s">
        <v>86</v>
      </c>
      <c r="AG6" s="129"/>
      <c r="AH6" s="282" t="s">
        <v>1047</v>
      </c>
      <c r="AI6" s="130"/>
      <c r="AJ6" s="128">
        <v>1920</v>
      </c>
      <c r="AK6" s="13"/>
    </row>
    <row r="7" spans="1:37" s="50" customFormat="1" ht="16.5" customHeight="1">
      <c r="A7" s="418" t="s">
        <v>67</v>
      </c>
      <c r="B7" s="288" t="s">
        <v>436</v>
      </c>
      <c r="C7" s="133"/>
      <c r="D7" s="287" t="s">
        <v>1051</v>
      </c>
      <c r="E7" s="135"/>
      <c r="F7" s="136">
        <v>400</v>
      </c>
      <c r="G7" s="14"/>
      <c r="H7" s="290" t="s">
        <v>257</v>
      </c>
      <c r="I7" s="138"/>
      <c r="J7" s="289" t="s">
        <v>1049</v>
      </c>
      <c r="K7" s="139" t="s">
        <v>730</v>
      </c>
      <c r="L7" s="136">
        <v>300</v>
      </c>
      <c r="M7" s="14"/>
      <c r="N7" s="290" t="s">
        <v>252</v>
      </c>
      <c r="O7" s="138"/>
      <c r="P7" s="289" t="s">
        <v>1049</v>
      </c>
      <c r="Q7" s="139" t="s">
        <v>730</v>
      </c>
      <c r="R7" s="136">
        <v>500</v>
      </c>
      <c r="S7" s="14"/>
      <c r="T7" s="137"/>
      <c r="U7" s="138"/>
      <c r="V7" s="135"/>
      <c r="W7" s="139"/>
      <c r="X7" s="136"/>
      <c r="Y7" s="14"/>
      <c r="Z7" s="290" t="s">
        <v>440</v>
      </c>
      <c r="AA7" s="139"/>
      <c r="AB7" s="145" t="s">
        <v>1052</v>
      </c>
      <c r="AC7" s="139"/>
      <c r="AD7" s="136">
        <v>500</v>
      </c>
      <c r="AE7" s="14"/>
      <c r="AF7" s="290" t="s">
        <v>93</v>
      </c>
      <c r="AG7" s="138"/>
      <c r="AH7" s="289" t="s">
        <v>1051</v>
      </c>
      <c r="AI7" s="139"/>
      <c r="AJ7" s="136">
        <v>1550</v>
      </c>
      <c r="AK7" s="14"/>
    </row>
    <row r="8" spans="1:37" s="50" customFormat="1" ht="16.5" customHeight="1">
      <c r="A8" s="418"/>
      <c r="B8" s="288" t="s">
        <v>255</v>
      </c>
      <c r="C8" s="141"/>
      <c r="D8" s="289" t="s">
        <v>1053</v>
      </c>
      <c r="E8" s="135" t="s">
        <v>737</v>
      </c>
      <c r="F8" s="136">
        <v>500</v>
      </c>
      <c r="G8" s="14"/>
      <c r="H8" s="137"/>
      <c r="I8" s="138"/>
      <c r="J8" s="135"/>
      <c r="K8" s="139"/>
      <c r="L8" s="136"/>
      <c r="M8" s="14"/>
      <c r="N8" s="137"/>
      <c r="O8" s="138"/>
      <c r="P8" s="135"/>
      <c r="Q8" s="139"/>
      <c r="R8" s="136"/>
      <c r="S8" s="14"/>
      <c r="T8" s="137"/>
      <c r="U8" s="138"/>
      <c r="V8" s="135"/>
      <c r="W8" s="139"/>
      <c r="X8" s="136"/>
      <c r="Y8" s="14"/>
      <c r="Z8" s="290" t="s">
        <v>520</v>
      </c>
      <c r="AA8" s="139"/>
      <c r="AB8" s="145" t="s">
        <v>1054</v>
      </c>
      <c r="AC8" s="139"/>
      <c r="AD8" s="136">
        <v>200</v>
      </c>
      <c r="AE8" s="14"/>
      <c r="AF8" s="290" t="s">
        <v>503</v>
      </c>
      <c r="AG8" s="138"/>
      <c r="AH8" s="289" t="s">
        <v>1053</v>
      </c>
      <c r="AI8" s="139" t="s">
        <v>737</v>
      </c>
      <c r="AJ8" s="136">
        <v>600</v>
      </c>
      <c r="AK8" s="14"/>
    </row>
    <row r="9" spans="1:37" s="50" customFormat="1" ht="16.5" customHeight="1">
      <c r="A9" s="418"/>
      <c r="B9" s="288" t="s">
        <v>446</v>
      </c>
      <c r="C9" s="138"/>
      <c r="D9" s="289" t="s">
        <v>1055</v>
      </c>
      <c r="E9" s="135" t="s">
        <v>737</v>
      </c>
      <c r="F9" s="136">
        <v>200</v>
      </c>
      <c r="G9" s="14"/>
      <c r="H9" s="137"/>
      <c r="I9" s="138"/>
      <c r="J9" s="135"/>
      <c r="K9" s="139"/>
      <c r="L9" s="136"/>
      <c r="M9" s="14"/>
      <c r="N9" s="137"/>
      <c r="O9" s="138"/>
      <c r="P9" s="135"/>
      <c r="Q9" s="139"/>
      <c r="R9" s="136"/>
      <c r="S9" s="14"/>
      <c r="T9" s="137"/>
      <c r="U9" s="138"/>
      <c r="V9" s="135"/>
      <c r="W9" s="139"/>
      <c r="X9" s="136"/>
      <c r="Y9" s="14"/>
      <c r="Z9" s="290" t="s">
        <v>564</v>
      </c>
      <c r="AA9" s="139"/>
      <c r="AB9" s="145" t="s">
        <v>1056</v>
      </c>
      <c r="AC9" s="139" t="s">
        <v>737</v>
      </c>
      <c r="AD9" s="136">
        <v>350</v>
      </c>
      <c r="AE9" s="14"/>
      <c r="AF9" s="290" t="s">
        <v>100</v>
      </c>
      <c r="AG9" s="138"/>
      <c r="AH9" s="289" t="s">
        <v>1057</v>
      </c>
      <c r="AI9" s="139" t="s">
        <v>737</v>
      </c>
      <c r="AJ9" s="136">
        <v>450</v>
      </c>
      <c r="AK9" s="14"/>
    </row>
    <row r="10" spans="1:37" s="50" customFormat="1" ht="16.5" customHeight="1">
      <c r="A10" s="281" t="s">
        <v>997</v>
      </c>
      <c r="B10" s="288" t="s">
        <v>262</v>
      </c>
      <c r="C10" s="139"/>
      <c r="D10" s="291" t="s">
        <v>1057</v>
      </c>
      <c r="E10" s="139" t="s">
        <v>737</v>
      </c>
      <c r="F10" s="144">
        <v>200</v>
      </c>
      <c r="G10" s="15"/>
      <c r="H10" s="137"/>
      <c r="I10" s="139"/>
      <c r="J10" s="139"/>
      <c r="K10" s="139"/>
      <c r="L10" s="144"/>
      <c r="M10" s="14"/>
      <c r="N10" s="137"/>
      <c r="O10" s="138"/>
      <c r="P10" s="135"/>
      <c r="Q10" s="139"/>
      <c r="R10" s="136"/>
      <c r="S10" s="14"/>
      <c r="T10" s="137"/>
      <c r="U10" s="138"/>
      <c r="V10" s="135"/>
      <c r="W10" s="139"/>
      <c r="X10" s="136"/>
      <c r="Y10" s="14"/>
      <c r="Z10" s="290" t="s">
        <v>567</v>
      </c>
      <c r="AA10" s="139"/>
      <c r="AB10" s="145" t="s">
        <v>1058</v>
      </c>
      <c r="AC10" s="139" t="s">
        <v>737</v>
      </c>
      <c r="AD10" s="136">
        <v>400</v>
      </c>
      <c r="AE10" s="14"/>
      <c r="AF10" s="290" t="s">
        <v>106</v>
      </c>
      <c r="AG10" s="138"/>
      <c r="AH10" s="289" t="s">
        <v>1049</v>
      </c>
      <c r="AI10" s="139" t="s">
        <v>730</v>
      </c>
      <c r="AJ10" s="136">
        <v>1000</v>
      </c>
      <c r="AK10" s="14"/>
    </row>
    <row r="11" spans="1:37" s="50" customFormat="1" ht="16.5" customHeight="1">
      <c r="A11" s="143"/>
      <c r="B11" s="293" t="s">
        <v>269</v>
      </c>
      <c r="C11" s="139"/>
      <c r="D11" s="292" t="s">
        <v>1059</v>
      </c>
      <c r="E11" s="139"/>
      <c r="F11" s="144">
        <v>50</v>
      </c>
      <c r="G11" s="15"/>
      <c r="H11" s="140"/>
      <c r="I11" s="139"/>
      <c r="J11" s="139"/>
      <c r="K11" s="139"/>
      <c r="L11" s="144"/>
      <c r="M11" s="14"/>
      <c r="N11" s="137"/>
      <c r="O11" s="139"/>
      <c r="P11" s="139"/>
      <c r="Q11" s="146"/>
      <c r="R11" s="136"/>
      <c r="S11" s="14"/>
      <c r="T11" s="140"/>
      <c r="U11" s="147"/>
      <c r="V11" s="135"/>
      <c r="W11" s="148"/>
      <c r="X11" s="149"/>
      <c r="Y11" s="14"/>
      <c r="Z11" s="290" t="s">
        <v>272</v>
      </c>
      <c r="AA11" s="148"/>
      <c r="AB11" s="145" t="s">
        <v>1060</v>
      </c>
      <c r="AC11" s="148" t="s">
        <v>737</v>
      </c>
      <c r="AD11" s="136">
        <v>350</v>
      </c>
      <c r="AE11" s="14"/>
      <c r="AF11" s="290" t="s">
        <v>115</v>
      </c>
      <c r="AG11" s="147"/>
      <c r="AH11" s="289" t="s">
        <v>1059</v>
      </c>
      <c r="AI11" s="148"/>
      <c r="AJ11" s="136">
        <v>150</v>
      </c>
      <c r="AK11" s="14"/>
    </row>
    <row r="12" spans="1:37" s="50" customFormat="1" ht="16.5" customHeight="1">
      <c r="A12" s="143"/>
      <c r="B12" s="293" t="s">
        <v>123</v>
      </c>
      <c r="C12" s="139"/>
      <c r="D12" s="292" t="s">
        <v>1049</v>
      </c>
      <c r="E12" s="139" t="s">
        <v>730</v>
      </c>
      <c r="F12" s="144">
        <v>450</v>
      </c>
      <c r="G12" s="15"/>
      <c r="H12" s="140"/>
      <c r="I12" s="139"/>
      <c r="J12" s="139"/>
      <c r="K12" s="139"/>
      <c r="L12" s="144"/>
      <c r="M12" s="14"/>
      <c r="N12" s="140"/>
      <c r="O12" s="139"/>
      <c r="P12" s="139"/>
      <c r="Q12" s="150"/>
      <c r="R12" s="136"/>
      <c r="S12" s="14"/>
      <c r="T12" s="140"/>
      <c r="U12" s="138"/>
      <c r="V12" s="135"/>
      <c r="W12" s="139"/>
      <c r="X12" s="149"/>
      <c r="Y12" s="14"/>
      <c r="Z12" s="290" t="s">
        <v>529</v>
      </c>
      <c r="AA12" s="139"/>
      <c r="AB12" s="145" t="s">
        <v>1061</v>
      </c>
      <c r="AC12" s="139" t="s">
        <v>737</v>
      </c>
      <c r="AD12" s="136">
        <v>500</v>
      </c>
      <c r="AE12" s="14"/>
      <c r="AF12" s="290" t="s">
        <v>123</v>
      </c>
      <c r="AG12" s="138"/>
      <c r="AH12" s="289" t="s">
        <v>1062</v>
      </c>
      <c r="AI12" s="139"/>
      <c r="AJ12" s="136">
        <v>200</v>
      </c>
      <c r="AK12" s="14"/>
    </row>
    <row r="13" spans="1:37" s="50" customFormat="1" ht="16.5" customHeight="1">
      <c r="A13" s="143"/>
      <c r="B13" s="293" t="s">
        <v>1063</v>
      </c>
      <c r="C13" s="139"/>
      <c r="D13" s="292" t="s">
        <v>1064</v>
      </c>
      <c r="E13" s="139" t="s">
        <v>730</v>
      </c>
      <c r="F13" s="144">
        <v>100</v>
      </c>
      <c r="G13" s="15"/>
      <c r="H13" s="140"/>
      <c r="I13" s="139"/>
      <c r="J13" s="139"/>
      <c r="K13" s="139"/>
      <c r="L13" s="144"/>
      <c r="M13" s="14"/>
      <c r="N13" s="140"/>
      <c r="O13" s="139"/>
      <c r="P13" s="139"/>
      <c r="Q13" s="150"/>
      <c r="R13" s="136"/>
      <c r="S13" s="14"/>
      <c r="T13" s="140"/>
      <c r="U13" s="138"/>
      <c r="V13" s="135"/>
      <c r="W13" s="139"/>
      <c r="X13" s="149"/>
      <c r="Y13" s="14"/>
      <c r="Z13" s="290" t="s">
        <v>579</v>
      </c>
      <c r="AA13" s="139"/>
      <c r="AB13" s="145" t="s">
        <v>1059</v>
      </c>
      <c r="AC13" s="139"/>
      <c r="AD13" s="136">
        <v>50</v>
      </c>
      <c r="AE13" s="14"/>
      <c r="AF13" s="140"/>
      <c r="AG13" s="138"/>
      <c r="AH13" s="135"/>
      <c r="AI13" s="139"/>
      <c r="AJ13" s="136"/>
      <c r="AK13" s="14"/>
    </row>
    <row r="14" spans="1:37" s="50" customFormat="1" ht="16.5" customHeight="1">
      <c r="A14" s="143"/>
      <c r="B14" s="145"/>
      <c r="C14" s="139"/>
      <c r="D14" s="139"/>
      <c r="E14" s="139"/>
      <c r="F14" s="144"/>
      <c r="G14" s="15"/>
      <c r="H14" s="140"/>
      <c r="I14" s="139"/>
      <c r="J14" s="139"/>
      <c r="K14" s="139"/>
      <c r="L14" s="144"/>
      <c r="M14" s="14"/>
      <c r="N14" s="140"/>
      <c r="O14" s="139"/>
      <c r="P14" s="139"/>
      <c r="Q14" s="150"/>
      <c r="R14" s="136"/>
      <c r="S14" s="14"/>
      <c r="T14" s="140"/>
      <c r="U14" s="138"/>
      <c r="V14" s="135"/>
      <c r="W14" s="139"/>
      <c r="X14" s="149"/>
      <c r="Y14" s="14"/>
      <c r="Z14" s="290" t="s">
        <v>135</v>
      </c>
      <c r="AA14" s="139"/>
      <c r="AB14" s="145" t="s">
        <v>1049</v>
      </c>
      <c r="AC14" s="139" t="s">
        <v>730</v>
      </c>
      <c r="AD14" s="136">
        <v>800</v>
      </c>
      <c r="AE14" s="14"/>
      <c r="AF14" s="140"/>
      <c r="AG14" s="138"/>
      <c r="AH14" s="135"/>
      <c r="AI14" s="139"/>
      <c r="AJ14" s="136"/>
      <c r="AK14" s="14"/>
    </row>
    <row r="15" spans="1:37" s="50" customFormat="1" ht="16.5" customHeight="1">
      <c r="A15" s="143"/>
      <c r="B15" s="145"/>
      <c r="C15" s="139"/>
      <c r="D15" s="139"/>
      <c r="E15" s="139"/>
      <c r="F15" s="144"/>
      <c r="G15" s="15"/>
      <c r="H15" s="140"/>
      <c r="I15" s="139"/>
      <c r="J15" s="139"/>
      <c r="K15" s="139"/>
      <c r="L15" s="144"/>
      <c r="M15" s="14"/>
      <c r="N15" s="140"/>
      <c r="O15" s="139"/>
      <c r="P15" s="139"/>
      <c r="Q15" s="150"/>
      <c r="R15" s="136"/>
      <c r="S15" s="14"/>
      <c r="T15" s="140"/>
      <c r="U15" s="138"/>
      <c r="V15" s="135"/>
      <c r="W15" s="139"/>
      <c r="X15" s="149"/>
      <c r="Y15" s="14"/>
      <c r="Z15" s="290" t="s">
        <v>585</v>
      </c>
      <c r="AA15" s="139"/>
      <c r="AB15" s="145" t="s">
        <v>1065</v>
      </c>
      <c r="AC15" s="139" t="s">
        <v>730</v>
      </c>
      <c r="AD15" s="136">
        <v>800</v>
      </c>
      <c r="AE15" s="14"/>
      <c r="AF15" s="140"/>
      <c r="AG15" s="138"/>
      <c r="AH15" s="135"/>
      <c r="AI15" s="139"/>
      <c r="AJ15" s="136"/>
      <c r="AK15" s="14"/>
    </row>
    <row r="16" spans="1:37" s="50" customFormat="1" ht="16.5" customHeight="1">
      <c r="A16" s="143"/>
      <c r="B16" s="145"/>
      <c r="C16" s="139"/>
      <c r="D16" s="139"/>
      <c r="E16" s="139"/>
      <c r="F16" s="144"/>
      <c r="G16" s="15"/>
      <c r="H16" s="140"/>
      <c r="I16" s="139"/>
      <c r="J16" s="139"/>
      <c r="K16" s="139"/>
      <c r="L16" s="144"/>
      <c r="M16" s="14"/>
      <c r="N16" s="140"/>
      <c r="O16" s="139"/>
      <c r="P16" s="139"/>
      <c r="Q16" s="150"/>
      <c r="R16" s="136"/>
      <c r="S16" s="14"/>
      <c r="T16" s="140"/>
      <c r="U16" s="138"/>
      <c r="V16" s="135"/>
      <c r="W16" s="139"/>
      <c r="X16" s="149"/>
      <c r="Y16" s="14"/>
      <c r="Z16" s="290" t="s">
        <v>805</v>
      </c>
      <c r="AA16" s="139"/>
      <c r="AB16" s="145" t="s">
        <v>1066</v>
      </c>
      <c r="AC16" s="139" t="s">
        <v>730</v>
      </c>
      <c r="AD16" s="136">
        <v>50</v>
      </c>
      <c r="AE16" s="14"/>
      <c r="AF16" s="140"/>
      <c r="AG16" s="138"/>
      <c r="AH16" s="135"/>
      <c r="AI16" s="139"/>
      <c r="AJ16" s="136"/>
      <c r="AK16" s="14"/>
    </row>
    <row r="17" spans="1:37" s="50" customFormat="1" ht="16.5" customHeight="1">
      <c r="A17" s="143"/>
      <c r="B17" s="145"/>
      <c r="C17" s="139"/>
      <c r="D17" s="139"/>
      <c r="E17" s="139"/>
      <c r="F17" s="144"/>
      <c r="G17" s="15"/>
      <c r="H17" s="140"/>
      <c r="I17" s="139"/>
      <c r="J17" s="139"/>
      <c r="K17" s="139"/>
      <c r="L17" s="144"/>
      <c r="M17" s="14"/>
      <c r="N17" s="140"/>
      <c r="O17" s="139"/>
      <c r="P17" s="139"/>
      <c r="Q17" s="151"/>
      <c r="R17" s="136"/>
      <c r="S17" s="14"/>
      <c r="T17" s="140"/>
      <c r="U17" s="152"/>
      <c r="V17" s="135"/>
      <c r="W17" s="153"/>
      <c r="X17" s="149"/>
      <c r="Y17" s="14"/>
      <c r="Z17" s="140"/>
      <c r="AA17" s="153"/>
      <c r="AB17" s="138"/>
      <c r="AC17" s="153"/>
      <c r="AD17" s="136"/>
      <c r="AE17" s="14"/>
      <c r="AF17" s="140"/>
      <c r="AG17" s="152"/>
      <c r="AH17" s="135"/>
      <c r="AI17" s="153"/>
      <c r="AJ17" s="136"/>
      <c r="AK17" s="14"/>
    </row>
    <row r="18" spans="1:37" s="50" customFormat="1" ht="16.5" customHeight="1">
      <c r="A18" s="143"/>
      <c r="B18" s="142"/>
      <c r="C18" s="139"/>
      <c r="D18" s="139"/>
      <c r="E18" s="139"/>
      <c r="F18" s="144"/>
      <c r="G18" s="15"/>
      <c r="H18" s="140"/>
      <c r="I18" s="139"/>
      <c r="J18" s="139"/>
      <c r="K18" s="139"/>
      <c r="L18" s="144"/>
      <c r="M18" s="14"/>
      <c r="N18" s="140"/>
      <c r="O18" s="139"/>
      <c r="P18" s="139"/>
      <c r="Q18" s="150"/>
      <c r="R18" s="136"/>
      <c r="S18" s="14"/>
      <c r="T18" s="140"/>
      <c r="U18" s="138"/>
      <c r="V18" s="135"/>
      <c r="W18" s="139"/>
      <c r="X18" s="149"/>
      <c r="Y18" s="14"/>
      <c r="Z18" s="140"/>
      <c r="AA18" s="139"/>
      <c r="AB18" s="138"/>
      <c r="AC18" s="139"/>
      <c r="AD18" s="136"/>
      <c r="AE18" s="14"/>
      <c r="AF18" s="140"/>
      <c r="AG18" s="138"/>
      <c r="AH18" s="135"/>
      <c r="AI18" s="139"/>
      <c r="AJ18" s="136"/>
      <c r="AK18" s="14"/>
    </row>
    <row r="19" spans="1:37" s="50" customFormat="1" ht="16.5" customHeight="1">
      <c r="A19" s="143"/>
      <c r="B19" s="142"/>
      <c r="C19" s="139"/>
      <c r="D19" s="139"/>
      <c r="E19" s="139"/>
      <c r="F19" s="144"/>
      <c r="G19" s="15"/>
      <c r="H19" s="140"/>
      <c r="I19" s="138"/>
      <c r="J19" s="135"/>
      <c r="K19" s="139"/>
      <c r="L19" s="136"/>
      <c r="M19" s="14"/>
      <c r="N19" s="140"/>
      <c r="O19" s="139"/>
      <c r="P19" s="139"/>
      <c r="Q19" s="150"/>
      <c r="R19" s="136"/>
      <c r="S19" s="14"/>
      <c r="T19" s="140"/>
      <c r="U19" s="138"/>
      <c r="V19" s="135"/>
      <c r="W19" s="139"/>
      <c r="X19" s="136"/>
      <c r="Y19" s="14"/>
      <c r="Z19" s="140"/>
      <c r="AA19" s="139"/>
      <c r="AB19" s="138"/>
      <c r="AC19" s="139"/>
      <c r="AD19" s="136"/>
      <c r="AE19" s="14"/>
      <c r="AF19" s="140"/>
      <c r="AG19" s="138"/>
      <c r="AH19" s="135"/>
      <c r="AI19" s="139"/>
      <c r="AJ19" s="136"/>
      <c r="AK19" s="14"/>
    </row>
    <row r="20" spans="1:37" s="50" customFormat="1" ht="16.5" customHeight="1">
      <c r="A20" s="154"/>
      <c r="B20" s="140"/>
      <c r="C20" s="138"/>
      <c r="D20" s="135"/>
      <c r="E20" s="135"/>
      <c r="F20" s="136"/>
      <c r="G20" s="14"/>
      <c r="H20" s="140"/>
      <c r="I20" s="138"/>
      <c r="J20" s="135"/>
      <c r="K20" s="139"/>
      <c r="L20" s="136"/>
      <c r="M20" s="14"/>
      <c r="N20" s="140"/>
      <c r="O20" s="138"/>
      <c r="P20" s="135"/>
      <c r="Q20" s="139"/>
      <c r="R20" s="136"/>
      <c r="S20" s="14"/>
      <c r="T20" s="140"/>
      <c r="U20" s="138"/>
      <c r="V20" s="135"/>
      <c r="W20" s="139"/>
      <c r="X20" s="149"/>
      <c r="Y20" s="14"/>
      <c r="Z20" s="140"/>
      <c r="AA20" s="139"/>
      <c r="AB20" s="138"/>
      <c r="AC20" s="139"/>
      <c r="AD20" s="136"/>
      <c r="AE20" s="14"/>
      <c r="AF20" s="140"/>
      <c r="AG20" s="138"/>
      <c r="AH20" s="135"/>
      <c r="AI20" s="139"/>
      <c r="AJ20" s="136"/>
      <c r="AK20" s="14"/>
    </row>
    <row r="21" spans="1:37" s="50" customFormat="1" ht="16.5" customHeight="1">
      <c r="A21" s="143"/>
      <c r="B21" s="137"/>
      <c r="C21" s="141"/>
      <c r="D21" s="239" t="s">
        <v>16</v>
      </c>
      <c r="E21" s="155"/>
      <c r="F21" s="294">
        <f>SUM(F6:F20)</f>
        <v>2450</v>
      </c>
      <c r="G21" s="295">
        <f>SUM(G6:G20)</f>
        <v>0</v>
      </c>
      <c r="H21" s="137"/>
      <c r="I21" s="141"/>
      <c r="J21" s="239" t="s">
        <v>16</v>
      </c>
      <c r="K21" s="156"/>
      <c r="L21" s="294">
        <f>SUM(L6:L20)</f>
        <v>650</v>
      </c>
      <c r="M21" s="295">
        <f>SUM(M6:M20)</f>
        <v>0</v>
      </c>
      <c r="N21" s="137"/>
      <c r="O21" s="141"/>
      <c r="P21" s="239" t="s">
        <v>16</v>
      </c>
      <c r="Q21" s="157"/>
      <c r="R21" s="294">
        <f>SUM(R6:R20)</f>
        <v>500</v>
      </c>
      <c r="S21" s="295">
        <f>SUM(S6:S20)</f>
        <v>0</v>
      </c>
      <c r="T21" s="137"/>
      <c r="U21" s="141"/>
      <c r="V21" s="239" t="s">
        <v>16</v>
      </c>
      <c r="W21" s="157"/>
      <c r="X21" s="294">
        <f>SUM(X6:X20)</f>
        <v>350</v>
      </c>
      <c r="Y21" s="295">
        <f>SUM(Y6:Y20)</f>
        <v>0</v>
      </c>
      <c r="Z21" s="140"/>
      <c r="AA21" s="157"/>
      <c r="AB21" s="241" t="s">
        <v>16</v>
      </c>
      <c r="AC21" s="157"/>
      <c r="AD21" s="294">
        <f>SUM(AD6:AD20)</f>
        <v>4650</v>
      </c>
      <c r="AE21" s="295">
        <f>SUM(AE6:AE20)</f>
        <v>0</v>
      </c>
      <c r="AF21" s="140"/>
      <c r="AG21" s="141"/>
      <c r="AH21" s="239" t="s">
        <v>16</v>
      </c>
      <c r="AI21" s="157"/>
      <c r="AJ21" s="294">
        <f>SUM(AJ6:AJ20)</f>
        <v>5870</v>
      </c>
      <c r="AK21" s="295">
        <f>SUM(AK6:AK20)</f>
        <v>0</v>
      </c>
    </row>
    <row r="22" spans="1:37" s="50" customFormat="1" ht="16.5" customHeight="1">
      <c r="A22" s="296">
        <v>14470</v>
      </c>
      <c r="B22" s="137"/>
      <c r="C22" s="141"/>
      <c r="D22" s="135"/>
      <c r="E22" s="155"/>
      <c r="F22" s="136"/>
      <c r="G22" s="14"/>
      <c r="H22" s="137"/>
      <c r="I22" s="141"/>
      <c r="J22" s="135"/>
      <c r="K22" s="156"/>
      <c r="L22" s="136"/>
      <c r="M22" s="14"/>
      <c r="N22" s="137"/>
      <c r="O22" s="141"/>
      <c r="P22" s="135"/>
      <c r="Q22" s="157"/>
      <c r="R22" s="136"/>
      <c r="S22" s="14"/>
      <c r="T22" s="137"/>
      <c r="U22" s="141"/>
      <c r="V22" s="135"/>
      <c r="W22" s="157"/>
      <c r="X22" s="136"/>
      <c r="Y22" s="14"/>
      <c r="Z22" s="140"/>
      <c r="AA22" s="157"/>
      <c r="AB22" s="138"/>
      <c r="AC22" s="157"/>
      <c r="AD22" s="136"/>
      <c r="AE22" s="14"/>
      <c r="AF22" s="140"/>
      <c r="AG22" s="141"/>
      <c r="AH22" s="135"/>
      <c r="AI22" s="157"/>
      <c r="AJ22" s="136"/>
      <c r="AK22" s="14"/>
    </row>
    <row r="23" spans="1:37" s="50" customFormat="1" ht="16.5" customHeight="1">
      <c r="A23" s="131"/>
      <c r="B23" s="137"/>
      <c r="C23" s="141"/>
      <c r="D23" s="135"/>
      <c r="E23" s="155"/>
      <c r="F23" s="136"/>
      <c r="G23" s="14"/>
      <c r="H23" s="137"/>
      <c r="I23" s="141"/>
      <c r="J23" s="135"/>
      <c r="K23" s="156"/>
      <c r="L23" s="136"/>
      <c r="M23" s="14"/>
      <c r="N23" s="137"/>
      <c r="O23" s="141"/>
      <c r="P23" s="135"/>
      <c r="Q23" s="157"/>
      <c r="R23" s="136"/>
      <c r="S23" s="14"/>
      <c r="T23" s="137"/>
      <c r="U23" s="141"/>
      <c r="V23" s="135"/>
      <c r="W23" s="157"/>
      <c r="X23" s="136"/>
      <c r="Y23" s="14"/>
      <c r="Z23" s="140"/>
      <c r="AA23" s="157"/>
      <c r="AB23" s="138"/>
      <c r="AC23" s="157"/>
      <c r="AD23" s="136"/>
      <c r="AE23" s="14"/>
      <c r="AF23" s="140"/>
      <c r="AG23" s="141"/>
      <c r="AH23" s="135"/>
      <c r="AI23" s="157"/>
      <c r="AJ23" s="136"/>
      <c r="AK23" s="14"/>
    </row>
    <row r="24" spans="1:37" s="50" customFormat="1" ht="16.5" customHeight="1">
      <c r="A24" s="143"/>
      <c r="B24" s="137"/>
      <c r="C24" s="141"/>
      <c r="D24" s="135"/>
      <c r="E24" s="155"/>
      <c r="F24" s="136"/>
      <c r="G24" s="14"/>
      <c r="H24" s="140"/>
      <c r="I24" s="138"/>
      <c r="J24" s="135"/>
      <c r="K24" s="156"/>
      <c r="L24" s="136"/>
      <c r="M24" s="14"/>
      <c r="N24" s="140"/>
      <c r="O24" s="138"/>
      <c r="P24" s="135"/>
      <c r="Q24" s="139"/>
      <c r="R24" s="136"/>
      <c r="S24" s="14"/>
      <c r="T24" s="140"/>
      <c r="U24" s="138"/>
      <c r="V24" s="135"/>
      <c r="W24" s="139"/>
      <c r="X24" s="149"/>
      <c r="Y24" s="14"/>
      <c r="Z24" s="140"/>
      <c r="AA24" s="139"/>
      <c r="AB24" s="138"/>
      <c r="AC24" s="139"/>
      <c r="AD24" s="136"/>
      <c r="AE24" s="14"/>
      <c r="AF24" s="140"/>
      <c r="AG24" s="138"/>
      <c r="AH24" s="135"/>
      <c r="AI24" s="139"/>
      <c r="AJ24" s="136"/>
      <c r="AK24" s="14"/>
    </row>
    <row r="25" spans="1:37" s="50" customFormat="1" ht="16.5" customHeight="1">
      <c r="A25" s="143"/>
      <c r="B25" s="140"/>
      <c r="C25" s="138"/>
      <c r="D25" s="135"/>
      <c r="E25" s="155"/>
      <c r="F25" s="136"/>
      <c r="G25" s="14"/>
      <c r="H25" s="140"/>
      <c r="I25" s="138"/>
      <c r="J25" s="135"/>
      <c r="K25" s="156"/>
      <c r="L25" s="136"/>
      <c r="M25" s="14"/>
      <c r="N25" s="140"/>
      <c r="O25" s="138"/>
      <c r="P25" s="135"/>
      <c r="Q25" s="139"/>
      <c r="R25" s="136"/>
      <c r="S25" s="14"/>
      <c r="T25" s="140"/>
      <c r="U25" s="138"/>
      <c r="V25" s="135"/>
      <c r="W25" s="139"/>
      <c r="X25" s="149"/>
      <c r="Y25" s="14"/>
      <c r="Z25" s="140"/>
      <c r="AA25" s="139"/>
      <c r="AB25" s="138"/>
      <c r="AC25" s="139"/>
      <c r="AD25" s="136"/>
      <c r="AE25" s="14"/>
      <c r="AF25" s="140"/>
      <c r="AG25" s="138"/>
      <c r="AH25" s="135"/>
      <c r="AI25" s="139"/>
      <c r="AJ25" s="136"/>
      <c r="AK25" s="14"/>
    </row>
    <row r="26" spans="1:37" s="50" customFormat="1" ht="16.5" customHeight="1">
      <c r="A26" s="143"/>
      <c r="B26" s="140"/>
      <c r="C26" s="138"/>
      <c r="D26" s="135"/>
      <c r="E26" s="155"/>
      <c r="F26" s="136"/>
      <c r="G26" s="14"/>
      <c r="H26" s="140"/>
      <c r="I26" s="138"/>
      <c r="J26" s="135"/>
      <c r="K26" s="156"/>
      <c r="L26" s="136"/>
      <c r="M26" s="14"/>
      <c r="N26" s="140"/>
      <c r="O26" s="138"/>
      <c r="P26" s="135"/>
      <c r="Q26" s="139"/>
      <c r="R26" s="136"/>
      <c r="S26" s="14"/>
      <c r="T26" s="140"/>
      <c r="U26" s="138"/>
      <c r="V26" s="135"/>
      <c r="W26" s="139"/>
      <c r="X26" s="149"/>
      <c r="Y26" s="14"/>
      <c r="Z26" s="140"/>
      <c r="AA26" s="139"/>
      <c r="AB26" s="138"/>
      <c r="AC26" s="139"/>
      <c r="AD26" s="136"/>
      <c r="AE26" s="14"/>
      <c r="AF26" s="140"/>
      <c r="AG26" s="138"/>
      <c r="AH26" s="135"/>
      <c r="AI26" s="139"/>
      <c r="AJ26" s="136"/>
      <c r="AK26" s="14"/>
    </row>
    <row r="27" spans="1:37" s="50" customFormat="1" ht="16.5" customHeight="1">
      <c r="A27" s="143"/>
      <c r="B27" s="140"/>
      <c r="C27" s="138"/>
      <c r="D27" s="135"/>
      <c r="E27" s="155"/>
      <c r="F27" s="136"/>
      <c r="G27" s="14"/>
      <c r="H27" s="140"/>
      <c r="I27" s="138"/>
      <c r="J27" s="135"/>
      <c r="K27" s="156"/>
      <c r="L27" s="136"/>
      <c r="M27" s="14"/>
      <c r="N27" s="140"/>
      <c r="O27" s="138"/>
      <c r="P27" s="135"/>
      <c r="Q27" s="139"/>
      <c r="R27" s="136"/>
      <c r="S27" s="14"/>
      <c r="T27" s="140"/>
      <c r="U27" s="138"/>
      <c r="V27" s="135"/>
      <c r="W27" s="139"/>
      <c r="X27" s="149"/>
      <c r="Y27" s="14"/>
      <c r="Z27" s="140"/>
      <c r="AA27" s="139"/>
      <c r="AB27" s="138"/>
      <c r="AC27" s="139"/>
      <c r="AD27" s="136"/>
      <c r="AE27" s="14"/>
      <c r="AF27" s="140"/>
      <c r="AG27" s="138"/>
      <c r="AH27" s="135"/>
      <c r="AI27" s="139"/>
      <c r="AJ27" s="136"/>
      <c r="AK27" s="14"/>
    </row>
    <row r="28" spans="1:37" s="50" customFormat="1" ht="16.5" customHeight="1">
      <c r="A28" s="143"/>
      <c r="B28" s="137"/>
      <c r="C28" s="141"/>
      <c r="D28" s="135"/>
      <c r="E28" s="155"/>
      <c r="F28" s="136"/>
      <c r="G28" s="14"/>
      <c r="H28" s="137"/>
      <c r="I28" s="141"/>
      <c r="J28" s="135"/>
      <c r="K28" s="156"/>
      <c r="L28" s="136"/>
      <c r="M28" s="14"/>
      <c r="N28" s="137"/>
      <c r="O28" s="141"/>
      <c r="P28" s="135"/>
      <c r="Q28" s="157"/>
      <c r="R28" s="136"/>
      <c r="S28" s="14"/>
      <c r="T28" s="140"/>
      <c r="U28" s="141"/>
      <c r="V28" s="135"/>
      <c r="W28" s="157"/>
      <c r="X28" s="149"/>
      <c r="Y28" s="14"/>
      <c r="Z28" s="137"/>
      <c r="AA28" s="157"/>
      <c r="AB28" s="138"/>
      <c r="AC28" s="157"/>
      <c r="AD28" s="136"/>
      <c r="AE28" s="14"/>
      <c r="AF28" s="140"/>
      <c r="AG28" s="141"/>
      <c r="AH28" s="135"/>
      <c r="AI28" s="157"/>
      <c r="AJ28" s="136"/>
      <c r="AK28" s="14"/>
    </row>
    <row r="29" spans="1:37" s="50" customFormat="1" ht="16.5" customHeight="1">
      <c r="A29" s="143"/>
      <c r="B29" s="137"/>
      <c r="C29" s="141"/>
      <c r="D29" s="135"/>
      <c r="E29" s="155"/>
      <c r="F29" s="136"/>
      <c r="G29" s="14"/>
      <c r="H29" s="137"/>
      <c r="I29" s="141"/>
      <c r="J29" s="135"/>
      <c r="K29" s="156"/>
      <c r="L29" s="136"/>
      <c r="M29" s="14"/>
      <c r="N29" s="137"/>
      <c r="O29" s="141"/>
      <c r="P29" s="135"/>
      <c r="Q29" s="157"/>
      <c r="R29" s="136"/>
      <c r="S29" s="14"/>
      <c r="T29" s="140"/>
      <c r="U29" s="141"/>
      <c r="V29" s="135"/>
      <c r="W29" s="157"/>
      <c r="X29" s="149"/>
      <c r="Y29" s="14"/>
      <c r="Z29" s="137"/>
      <c r="AA29" s="157"/>
      <c r="AB29" s="138"/>
      <c r="AC29" s="157"/>
      <c r="AD29" s="136"/>
      <c r="AE29" s="14"/>
      <c r="AF29" s="140"/>
      <c r="AG29" s="141"/>
      <c r="AH29" s="135"/>
      <c r="AI29" s="157"/>
      <c r="AJ29" s="136"/>
      <c r="AK29" s="14"/>
    </row>
    <row r="30" spans="1:37" s="50" customFormat="1" ht="16.5" customHeight="1">
      <c r="A30" s="143"/>
      <c r="B30" s="137"/>
      <c r="C30" s="141"/>
      <c r="D30" s="135"/>
      <c r="E30" s="155"/>
      <c r="F30" s="136"/>
      <c r="G30" s="14"/>
      <c r="H30" s="137"/>
      <c r="I30" s="141"/>
      <c r="J30" s="135"/>
      <c r="K30" s="156"/>
      <c r="L30" s="136"/>
      <c r="M30" s="14"/>
      <c r="N30" s="137"/>
      <c r="O30" s="141"/>
      <c r="P30" s="135"/>
      <c r="Q30" s="157"/>
      <c r="R30" s="136"/>
      <c r="S30" s="14"/>
      <c r="T30" s="140"/>
      <c r="U30" s="141"/>
      <c r="V30" s="135"/>
      <c r="W30" s="157"/>
      <c r="X30" s="149"/>
      <c r="Y30" s="14"/>
      <c r="Z30" s="137"/>
      <c r="AA30" s="157"/>
      <c r="AB30" s="138"/>
      <c r="AC30" s="157"/>
      <c r="AD30" s="136"/>
      <c r="AE30" s="14"/>
      <c r="AF30" s="140"/>
      <c r="AG30" s="141"/>
      <c r="AH30" s="135"/>
      <c r="AI30" s="157"/>
      <c r="AJ30" s="136"/>
      <c r="AK30" s="14"/>
    </row>
    <row r="31" spans="1:37" s="50" customFormat="1" ht="16.5" customHeight="1">
      <c r="A31" s="143"/>
      <c r="B31" s="137"/>
      <c r="C31" s="141"/>
      <c r="D31" s="135"/>
      <c r="E31" s="155"/>
      <c r="F31" s="136"/>
      <c r="G31" s="14"/>
      <c r="H31" s="137"/>
      <c r="I31" s="141"/>
      <c r="J31" s="135"/>
      <c r="K31" s="156"/>
      <c r="L31" s="136"/>
      <c r="M31" s="14"/>
      <c r="N31" s="140"/>
      <c r="O31" s="141"/>
      <c r="P31" s="135"/>
      <c r="Q31" s="157"/>
      <c r="R31" s="136"/>
      <c r="S31" s="14"/>
      <c r="T31" s="140"/>
      <c r="U31" s="141"/>
      <c r="V31" s="135"/>
      <c r="W31" s="157"/>
      <c r="X31" s="149"/>
      <c r="Y31" s="14"/>
      <c r="Z31" s="137"/>
      <c r="AA31" s="157"/>
      <c r="AB31" s="138"/>
      <c r="AC31" s="157"/>
      <c r="AD31" s="136"/>
      <c r="AE31" s="14"/>
      <c r="AF31" s="140"/>
      <c r="AG31" s="141"/>
      <c r="AH31" s="135"/>
      <c r="AI31" s="157"/>
      <c r="AJ31" s="136"/>
      <c r="AK31" s="14"/>
    </row>
    <row r="32" spans="1:37" s="50" customFormat="1" ht="16.5" customHeight="1">
      <c r="A32" s="143"/>
      <c r="B32" s="137"/>
      <c r="C32" s="141"/>
      <c r="D32" s="135"/>
      <c r="E32" s="155"/>
      <c r="F32" s="136"/>
      <c r="G32" s="14"/>
      <c r="H32" s="140"/>
      <c r="I32" s="138"/>
      <c r="J32" s="135"/>
      <c r="K32" s="156"/>
      <c r="L32" s="136"/>
      <c r="M32" s="14"/>
      <c r="N32" s="140"/>
      <c r="O32" s="138"/>
      <c r="P32" s="135"/>
      <c r="Q32" s="139"/>
      <c r="R32" s="136"/>
      <c r="S32" s="14"/>
      <c r="T32" s="140"/>
      <c r="U32" s="138"/>
      <c r="V32" s="135"/>
      <c r="W32" s="139"/>
      <c r="X32" s="136"/>
      <c r="Y32" s="14"/>
      <c r="Z32" s="137"/>
      <c r="AA32" s="139"/>
      <c r="AB32" s="138"/>
      <c r="AC32" s="139"/>
      <c r="AD32" s="136"/>
      <c r="AE32" s="14"/>
      <c r="AF32" s="140"/>
      <c r="AG32" s="138"/>
      <c r="AH32" s="135"/>
      <c r="AI32" s="139"/>
      <c r="AJ32" s="136"/>
      <c r="AK32" s="14"/>
    </row>
    <row r="33" spans="1:37" s="50" customFormat="1" ht="16.5" customHeight="1">
      <c r="A33" s="154"/>
      <c r="B33" s="137"/>
      <c r="C33" s="141"/>
      <c r="D33" s="135"/>
      <c r="E33" s="155"/>
      <c r="F33" s="136"/>
      <c r="G33" s="14"/>
      <c r="H33" s="140"/>
      <c r="I33" s="138"/>
      <c r="J33" s="135"/>
      <c r="K33" s="156"/>
      <c r="L33" s="136"/>
      <c r="M33" s="14"/>
      <c r="N33" s="140"/>
      <c r="O33" s="138"/>
      <c r="P33" s="135"/>
      <c r="Q33" s="139"/>
      <c r="R33" s="136"/>
      <c r="S33" s="14"/>
      <c r="T33" s="140"/>
      <c r="U33" s="138"/>
      <c r="V33" s="135"/>
      <c r="W33" s="139"/>
      <c r="X33" s="149"/>
      <c r="Y33" s="14"/>
      <c r="Z33" s="137"/>
      <c r="AA33" s="139"/>
      <c r="AB33" s="138"/>
      <c r="AC33" s="139"/>
      <c r="AD33" s="136"/>
      <c r="AE33" s="14"/>
      <c r="AF33" s="140"/>
      <c r="AG33" s="138"/>
      <c r="AH33" s="135"/>
      <c r="AI33" s="139"/>
      <c r="AJ33" s="136"/>
      <c r="AK33" s="14"/>
    </row>
    <row r="34" spans="1:37" s="50" customFormat="1" ht="16.5" customHeight="1">
      <c r="A34" s="143"/>
      <c r="B34" s="158"/>
      <c r="C34" s="134"/>
      <c r="D34" s="148"/>
      <c r="E34" s="147"/>
      <c r="F34" s="159"/>
      <c r="G34" s="16"/>
      <c r="H34" s="160"/>
      <c r="I34" s="134"/>
      <c r="J34" s="148"/>
      <c r="K34" s="147"/>
      <c r="L34" s="159"/>
      <c r="M34" s="16"/>
      <c r="N34" s="160"/>
      <c r="O34" s="134"/>
      <c r="P34" s="148"/>
      <c r="Q34" s="147"/>
      <c r="R34" s="159"/>
      <c r="S34" s="16"/>
      <c r="T34" s="160"/>
      <c r="U34" s="134"/>
      <c r="V34" s="148"/>
      <c r="W34" s="147"/>
      <c r="X34" s="159"/>
      <c r="Y34" s="16"/>
      <c r="Z34" s="160"/>
      <c r="AA34" s="161"/>
      <c r="AB34" s="147"/>
      <c r="AC34" s="161"/>
      <c r="AD34" s="159"/>
      <c r="AE34" s="16"/>
      <c r="AF34" s="162"/>
      <c r="AG34" s="133"/>
      <c r="AH34" s="134"/>
      <c r="AI34" s="161"/>
      <c r="AJ34" s="159"/>
      <c r="AK34" s="16"/>
    </row>
    <row r="35" spans="1:37" s="50" customFormat="1" ht="16.5" customHeight="1">
      <c r="A35" s="131"/>
      <c r="B35" s="132"/>
      <c r="C35" s="135"/>
      <c r="D35" s="139"/>
      <c r="E35" s="138"/>
      <c r="F35" s="136"/>
      <c r="G35" s="14"/>
      <c r="H35" s="137"/>
      <c r="I35" s="135"/>
      <c r="J35" s="139"/>
      <c r="K35" s="138"/>
      <c r="L35" s="136"/>
      <c r="M35" s="14"/>
      <c r="N35" s="137"/>
      <c r="O35" s="135"/>
      <c r="P35" s="139"/>
      <c r="Q35" s="138"/>
      <c r="R35" s="136"/>
      <c r="S35" s="14"/>
      <c r="T35" s="137"/>
      <c r="U35" s="135"/>
      <c r="V35" s="139"/>
      <c r="W35" s="138"/>
      <c r="X35" s="136"/>
      <c r="Y35" s="14"/>
      <c r="Z35" s="137"/>
      <c r="AA35" s="157"/>
      <c r="AB35" s="138"/>
      <c r="AC35" s="157"/>
      <c r="AD35" s="136"/>
      <c r="AE35" s="14"/>
      <c r="AF35" s="140"/>
      <c r="AG35" s="141"/>
      <c r="AH35" s="135"/>
      <c r="AI35" s="157"/>
      <c r="AJ35" s="136"/>
      <c r="AK35" s="14"/>
    </row>
    <row r="36" spans="1:37" s="50" customFormat="1" ht="16.5" customHeight="1">
      <c r="A36" s="131"/>
      <c r="B36" s="132"/>
      <c r="C36" s="135"/>
      <c r="D36" s="139"/>
      <c r="E36" s="138"/>
      <c r="F36" s="136"/>
      <c r="G36" s="14"/>
      <c r="H36" s="137"/>
      <c r="I36" s="135"/>
      <c r="J36" s="139"/>
      <c r="K36" s="138"/>
      <c r="L36" s="136"/>
      <c r="M36" s="14"/>
      <c r="N36" s="137"/>
      <c r="O36" s="135"/>
      <c r="P36" s="139"/>
      <c r="Q36" s="138"/>
      <c r="R36" s="136"/>
      <c r="S36" s="14"/>
      <c r="T36" s="137"/>
      <c r="U36" s="135"/>
      <c r="V36" s="139"/>
      <c r="W36" s="138"/>
      <c r="X36" s="136"/>
      <c r="Y36" s="14"/>
      <c r="Z36" s="137"/>
      <c r="AA36" s="157"/>
      <c r="AB36" s="138"/>
      <c r="AC36" s="157"/>
      <c r="AD36" s="136"/>
      <c r="AE36" s="14"/>
      <c r="AF36" s="140"/>
      <c r="AG36" s="141"/>
      <c r="AH36" s="135"/>
      <c r="AI36" s="157"/>
      <c r="AJ36" s="136"/>
      <c r="AK36" s="14"/>
    </row>
    <row r="37" spans="1:37" s="50" customFormat="1" ht="16.5" customHeight="1">
      <c r="A37" s="143"/>
      <c r="B37" s="132"/>
      <c r="C37" s="135"/>
      <c r="D37" s="139"/>
      <c r="E37" s="138"/>
      <c r="F37" s="136"/>
      <c r="G37" s="14"/>
      <c r="H37" s="137"/>
      <c r="I37" s="135"/>
      <c r="J37" s="139"/>
      <c r="K37" s="138"/>
      <c r="L37" s="136"/>
      <c r="M37" s="14"/>
      <c r="N37" s="137"/>
      <c r="O37" s="135"/>
      <c r="P37" s="139"/>
      <c r="Q37" s="138"/>
      <c r="R37" s="136"/>
      <c r="S37" s="14"/>
      <c r="T37" s="137"/>
      <c r="U37" s="135"/>
      <c r="V37" s="139"/>
      <c r="W37" s="138"/>
      <c r="X37" s="136"/>
      <c r="Y37" s="14"/>
      <c r="Z37" s="140"/>
      <c r="AA37" s="157"/>
      <c r="AB37" s="138"/>
      <c r="AC37" s="157"/>
      <c r="AD37" s="136"/>
      <c r="AE37" s="14"/>
      <c r="AF37" s="140"/>
      <c r="AG37" s="141"/>
      <c r="AH37" s="135"/>
      <c r="AI37" s="157"/>
      <c r="AJ37" s="136"/>
      <c r="AK37" s="14"/>
    </row>
    <row r="38" spans="1:37" s="50" customFormat="1" ht="16.5" customHeight="1">
      <c r="A38" s="143"/>
      <c r="B38" s="132"/>
      <c r="C38" s="135"/>
      <c r="D38" s="139"/>
      <c r="E38" s="138"/>
      <c r="F38" s="136"/>
      <c r="G38" s="14"/>
      <c r="H38" s="137"/>
      <c r="I38" s="135"/>
      <c r="J38" s="139"/>
      <c r="K38" s="138"/>
      <c r="L38" s="136"/>
      <c r="M38" s="14"/>
      <c r="N38" s="137"/>
      <c r="O38" s="135"/>
      <c r="P38" s="139"/>
      <c r="Q38" s="138"/>
      <c r="R38" s="136"/>
      <c r="S38" s="14"/>
      <c r="T38" s="137"/>
      <c r="U38" s="135"/>
      <c r="V38" s="139"/>
      <c r="W38" s="138"/>
      <c r="X38" s="136"/>
      <c r="Y38" s="14"/>
      <c r="Z38" s="140"/>
      <c r="AA38" s="157"/>
      <c r="AB38" s="138"/>
      <c r="AC38" s="157"/>
      <c r="AD38" s="136"/>
      <c r="AE38" s="14"/>
      <c r="AF38" s="140"/>
      <c r="AG38" s="141"/>
      <c r="AH38" s="135"/>
      <c r="AI38" s="157"/>
      <c r="AJ38" s="136"/>
      <c r="AK38" s="14"/>
    </row>
    <row r="39" spans="1:37" s="50" customFormat="1" ht="16.5" customHeight="1">
      <c r="A39" s="143"/>
      <c r="B39" s="142"/>
      <c r="C39" s="147"/>
      <c r="D39" s="139"/>
      <c r="E39" s="150"/>
      <c r="F39" s="136"/>
      <c r="G39" s="14"/>
      <c r="H39" s="140"/>
      <c r="I39" s="139"/>
      <c r="J39" s="134"/>
      <c r="K39" s="139"/>
      <c r="L39" s="136"/>
      <c r="M39" s="14"/>
      <c r="N39" s="137"/>
      <c r="O39" s="135"/>
      <c r="P39" s="139"/>
      <c r="Q39" s="150"/>
      <c r="R39" s="136"/>
      <c r="S39" s="14"/>
      <c r="T39" s="137"/>
      <c r="U39" s="135"/>
      <c r="V39" s="139"/>
      <c r="W39" s="138"/>
      <c r="X39" s="136"/>
      <c r="Y39" s="14"/>
      <c r="Z39" s="140"/>
      <c r="AA39" s="139"/>
      <c r="AB39" s="138"/>
      <c r="AC39" s="139"/>
      <c r="AD39" s="136"/>
      <c r="AE39" s="14"/>
      <c r="AF39" s="140"/>
      <c r="AG39" s="138"/>
      <c r="AH39" s="135"/>
      <c r="AI39" s="139"/>
      <c r="AJ39" s="136"/>
      <c r="AK39" s="14"/>
    </row>
    <row r="40" spans="1:37" s="50" customFormat="1" ht="16.5" customHeight="1">
      <c r="A40" s="143"/>
      <c r="B40" s="142"/>
      <c r="C40" s="138"/>
      <c r="D40" s="134"/>
      <c r="E40" s="139"/>
      <c r="F40" s="136"/>
      <c r="G40" s="14"/>
      <c r="H40" s="140"/>
      <c r="I40" s="139"/>
      <c r="J40" s="135"/>
      <c r="K40" s="139"/>
      <c r="L40" s="136"/>
      <c r="M40" s="14"/>
      <c r="N40" s="137"/>
      <c r="O40" s="135"/>
      <c r="P40" s="139"/>
      <c r="Q40" s="150"/>
      <c r="R40" s="136"/>
      <c r="S40" s="14"/>
      <c r="T40" s="140"/>
      <c r="U40" s="135"/>
      <c r="V40" s="134"/>
      <c r="W40" s="135"/>
      <c r="X40" s="149"/>
      <c r="Y40" s="14"/>
      <c r="Z40" s="140"/>
      <c r="AA40" s="139"/>
      <c r="AB40" s="138"/>
      <c r="AC40" s="139"/>
      <c r="AD40" s="136"/>
      <c r="AE40" s="14"/>
      <c r="AF40" s="140"/>
      <c r="AG40" s="138"/>
      <c r="AH40" s="135"/>
      <c r="AI40" s="139"/>
      <c r="AJ40" s="136"/>
      <c r="AK40" s="14"/>
    </row>
    <row r="41" spans="1:37" s="50" customFormat="1" ht="16.5" customHeight="1">
      <c r="A41" s="143"/>
      <c r="B41" s="142"/>
      <c r="C41" s="138"/>
      <c r="D41" s="135"/>
      <c r="E41" s="139"/>
      <c r="F41" s="136"/>
      <c r="G41" s="14"/>
      <c r="H41" s="140"/>
      <c r="I41" s="139"/>
      <c r="J41" s="135"/>
      <c r="K41" s="139"/>
      <c r="L41" s="136"/>
      <c r="M41" s="14"/>
      <c r="N41" s="137"/>
      <c r="O41" s="135"/>
      <c r="P41" s="139"/>
      <c r="Q41" s="150"/>
      <c r="R41" s="136"/>
      <c r="S41" s="14"/>
      <c r="T41" s="140"/>
      <c r="U41" s="135"/>
      <c r="V41" s="135"/>
      <c r="W41" s="135"/>
      <c r="X41" s="149"/>
      <c r="Y41" s="14"/>
      <c r="Z41" s="140"/>
      <c r="AA41" s="139"/>
      <c r="AB41" s="138"/>
      <c r="AC41" s="139"/>
      <c r="AD41" s="136"/>
      <c r="AE41" s="14"/>
      <c r="AF41" s="140"/>
      <c r="AG41" s="138"/>
      <c r="AH41" s="135"/>
      <c r="AI41" s="139"/>
      <c r="AJ41" s="136"/>
      <c r="AK41" s="14"/>
    </row>
    <row r="42" spans="1:37" s="50" customFormat="1" ht="16.5" customHeight="1">
      <c r="A42" s="143"/>
      <c r="B42" s="142"/>
      <c r="C42" s="138"/>
      <c r="D42" s="135"/>
      <c r="E42" s="139"/>
      <c r="F42" s="136"/>
      <c r="G42" s="14"/>
      <c r="H42" s="140"/>
      <c r="I42" s="139"/>
      <c r="J42" s="135"/>
      <c r="K42" s="139"/>
      <c r="L42" s="136"/>
      <c r="M42" s="14"/>
      <c r="N42" s="140"/>
      <c r="O42" s="139"/>
      <c r="P42" s="134"/>
      <c r="Q42" s="139"/>
      <c r="R42" s="136"/>
      <c r="S42" s="14"/>
      <c r="T42" s="140"/>
      <c r="U42" s="139"/>
      <c r="V42" s="135"/>
      <c r="W42" s="139"/>
      <c r="X42" s="149"/>
      <c r="Y42" s="14"/>
      <c r="Z42" s="140"/>
      <c r="AA42" s="139"/>
      <c r="AB42" s="138"/>
      <c r="AC42" s="139"/>
      <c r="AD42" s="136"/>
      <c r="AE42" s="14"/>
      <c r="AF42" s="140"/>
      <c r="AG42" s="138"/>
      <c r="AH42" s="135"/>
      <c r="AI42" s="139"/>
      <c r="AJ42" s="136"/>
      <c r="AK42" s="14"/>
    </row>
    <row r="43" spans="1:37" s="50" customFormat="1" ht="16.5" customHeight="1">
      <c r="A43" s="143"/>
      <c r="B43" s="142"/>
      <c r="C43" s="138"/>
      <c r="D43" s="135"/>
      <c r="E43" s="139"/>
      <c r="F43" s="136"/>
      <c r="G43" s="14"/>
      <c r="H43" s="140"/>
      <c r="I43" s="139"/>
      <c r="J43" s="135"/>
      <c r="K43" s="139"/>
      <c r="L43" s="136"/>
      <c r="M43" s="14"/>
      <c r="N43" s="140"/>
      <c r="O43" s="139"/>
      <c r="P43" s="135"/>
      <c r="Q43" s="139"/>
      <c r="R43" s="136"/>
      <c r="S43" s="14"/>
      <c r="T43" s="140"/>
      <c r="U43" s="138"/>
      <c r="V43" s="135"/>
      <c r="W43" s="139"/>
      <c r="X43" s="149"/>
      <c r="Y43" s="14"/>
      <c r="Z43" s="140"/>
      <c r="AA43" s="139"/>
      <c r="AB43" s="138"/>
      <c r="AC43" s="139"/>
      <c r="AD43" s="136"/>
      <c r="AE43" s="14"/>
      <c r="AF43" s="140"/>
      <c r="AG43" s="138"/>
      <c r="AH43" s="135"/>
      <c r="AI43" s="139"/>
      <c r="AJ43" s="136"/>
      <c r="AK43" s="14"/>
    </row>
    <row r="44" spans="1:37" s="50" customFormat="1" ht="16.5" customHeight="1">
      <c r="A44" s="143"/>
      <c r="B44" s="142"/>
      <c r="C44" s="138"/>
      <c r="D44" s="135"/>
      <c r="E44" s="139"/>
      <c r="F44" s="136"/>
      <c r="G44" s="14"/>
      <c r="H44" s="140"/>
      <c r="I44" s="139"/>
      <c r="J44" s="135"/>
      <c r="K44" s="139"/>
      <c r="L44" s="136"/>
      <c r="M44" s="14"/>
      <c r="N44" s="140"/>
      <c r="O44" s="139"/>
      <c r="P44" s="135"/>
      <c r="Q44" s="139"/>
      <c r="R44" s="136"/>
      <c r="S44" s="14"/>
      <c r="T44" s="140"/>
      <c r="U44" s="138"/>
      <c r="V44" s="135"/>
      <c r="W44" s="139"/>
      <c r="X44" s="149"/>
      <c r="Y44" s="14"/>
      <c r="Z44" s="140"/>
      <c r="AA44" s="139"/>
      <c r="AB44" s="138"/>
      <c r="AC44" s="139"/>
      <c r="AD44" s="136"/>
      <c r="AE44" s="14"/>
      <c r="AF44" s="140"/>
      <c r="AG44" s="138"/>
      <c r="AH44" s="135"/>
      <c r="AI44" s="139"/>
      <c r="AJ44" s="136"/>
      <c r="AK44" s="14"/>
    </row>
    <row r="45" spans="1:37" s="50" customFormat="1" ht="16.5" customHeight="1">
      <c r="A45" s="143"/>
      <c r="B45" s="142"/>
      <c r="C45" s="152"/>
      <c r="D45" s="135"/>
      <c r="E45" s="139"/>
      <c r="F45" s="136"/>
      <c r="G45" s="14"/>
      <c r="H45" s="140"/>
      <c r="I45" s="139"/>
      <c r="J45" s="135"/>
      <c r="K45" s="139"/>
      <c r="L45" s="136"/>
      <c r="M45" s="14"/>
      <c r="N45" s="140"/>
      <c r="O45" s="139"/>
      <c r="P45" s="135"/>
      <c r="Q45" s="139"/>
      <c r="R45" s="136"/>
      <c r="S45" s="14"/>
      <c r="T45" s="140"/>
      <c r="U45" s="138"/>
      <c r="V45" s="135"/>
      <c r="W45" s="139"/>
      <c r="X45" s="149"/>
      <c r="Y45" s="14"/>
      <c r="Z45" s="140"/>
      <c r="AA45" s="139"/>
      <c r="AB45" s="138"/>
      <c r="AC45" s="139"/>
      <c r="AD45" s="136"/>
      <c r="AE45" s="14"/>
      <c r="AF45" s="140"/>
      <c r="AG45" s="138"/>
      <c r="AH45" s="135"/>
      <c r="AI45" s="139"/>
      <c r="AJ45" s="136"/>
      <c r="AK45" s="14"/>
    </row>
    <row r="46" spans="1:37" s="50" customFormat="1" ht="16.5" customHeight="1">
      <c r="A46" s="143"/>
      <c r="B46" s="142"/>
      <c r="C46" s="135"/>
      <c r="D46" s="135"/>
      <c r="E46" s="135"/>
      <c r="F46" s="136"/>
      <c r="G46" s="14"/>
      <c r="H46" s="140"/>
      <c r="I46" s="135"/>
      <c r="J46" s="135"/>
      <c r="K46" s="135"/>
      <c r="L46" s="136"/>
      <c r="M46" s="14"/>
      <c r="N46" s="140"/>
      <c r="O46" s="135"/>
      <c r="P46" s="135"/>
      <c r="Q46" s="135"/>
      <c r="R46" s="136"/>
      <c r="S46" s="14"/>
      <c r="T46" s="140"/>
      <c r="U46" s="138"/>
      <c r="V46" s="135"/>
      <c r="W46" s="139"/>
      <c r="X46" s="149"/>
      <c r="Y46" s="14"/>
      <c r="Z46" s="140"/>
      <c r="AA46" s="139"/>
      <c r="AB46" s="138"/>
      <c r="AC46" s="139"/>
      <c r="AD46" s="136"/>
      <c r="AE46" s="14"/>
      <c r="AF46" s="140"/>
      <c r="AG46" s="138"/>
      <c r="AH46" s="135"/>
      <c r="AI46" s="139"/>
      <c r="AJ46" s="136"/>
      <c r="AK46" s="14"/>
    </row>
    <row r="47" spans="1:37" s="50" customFormat="1" ht="16.5" customHeight="1">
      <c r="A47" s="143"/>
      <c r="B47" s="142"/>
      <c r="C47" s="138"/>
      <c r="D47" s="135"/>
      <c r="E47" s="155"/>
      <c r="F47" s="136"/>
      <c r="G47" s="14"/>
      <c r="H47" s="140"/>
      <c r="I47" s="138"/>
      <c r="J47" s="135"/>
      <c r="K47" s="156"/>
      <c r="L47" s="136"/>
      <c r="M47" s="14"/>
      <c r="N47" s="140"/>
      <c r="O47" s="138"/>
      <c r="P47" s="135"/>
      <c r="Q47" s="139"/>
      <c r="R47" s="136"/>
      <c r="S47" s="14"/>
      <c r="T47" s="140"/>
      <c r="U47" s="138"/>
      <c r="V47" s="135"/>
      <c r="W47" s="139"/>
      <c r="X47" s="149"/>
      <c r="Y47" s="14"/>
      <c r="Z47" s="140"/>
      <c r="AA47" s="139"/>
      <c r="AB47" s="138"/>
      <c r="AC47" s="139"/>
      <c r="AD47" s="136"/>
      <c r="AE47" s="14"/>
      <c r="AF47" s="140"/>
      <c r="AG47" s="138"/>
      <c r="AH47" s="135"/>
      <c r="AI47" s="139"/>
      <c r="AJ47" s="136"/>
      <c r="AK47" s="14"/>
    </row>
    <row r="48" spans="1:37" s="50" customFormat="1" ht="16.5" customHeight="1">
      <c r="A48" s="143"/>
      <c r="B48" s="142"/>
      <c r="C48" s="138"/>
      <c r="D48" s="135"/>
      <c r="E48" s="155"/>
      <c r="F48" s="136"/>
      <c r="G48" s="14"/>
      <c r="H48" s="140"/>
      <c r="I48" s="138"/>
      <c r="J48" s="135"/>
      <c r="K48" s="156"/>
      <c r="L48" s="136"/>
      <c r="M48" s="14"/>
      <c r="N48" s="140"/>
      <c r="O48" s="138"/>
      <c r="P48" s="135"/>
      <c r="Q48" s="139"/>
      <c r="R48" s="136"/>
      <c r="S48" s="14"/>
      <c r="T48" s="140"/>
      <c r="U48" s="138"/>
      <c r="V48" s="135"/>
      <c r="W48" s="139"/>
      <c r="X48" s="149"/>
      <c r="Y48" s="14"/>
      <c r="Z48" s="140"/>
      <c r="AA48" s="139"/>
      <c r="AB48" s="138"/>
      <c r="AC48" s="139"/>
      <c r="AD48" s="136"/>
      <c r="AE48" s="14"/>
      <c r="AF48" s="140"/>
      <c r="AG48" s="138"/>
      <c r="AH48" s="135"/>
      <c r="AI48" s="139"/>
      <c r="AJ48" s="136"/>
      <c r="AK48" s="14"/>
    </row>
    <row r="49" spans="1:37" s="50" customFormat="1" ht="16.5" customHeight="1">
      <c r="A49" s="143"/>
      <c r="B49" s="142"/>
      <c r="C49" s="138"/>
      <c r="D49" s="135"/>
      <c r="E49" s="155"/>
      <c r="F49" s="136"/>
      <c r="G49" s="14"/>
      <c r="H49" s="140"/>
      <c r="I49" s="138"/>
      <c r="J49" s="135"/>
      <c r="K49" s="156"/>
      <c r="L49" s="136"/>
      <c r="M49" s="14"/>
      <c r="N49" s="140"/>
      <c r="O49" s="138"/>
      <c r="P49" s="135"/>
      <c r="Q49" s="139"/>
      <c r="R49" s="136"/>
      <c r="S49" s="14"/>
      <c r="T49" s="140"/>
      <c r="U49" s="138"/>
      <c r="V49" s="135"/>
      <c r="W49" s="139"/>
      <c r="X49" s="136"/>
      <c r="Y49" s="14"/>
      <c r="Z49" s="140"/>
      <c r="AA49" s="139"/>
      <c r="AB49" s="138"/>
      <c r="AC49" s="139"/>
      <c r="AD49" s="136"/>
      <c r="AE49" s="14"/>
      <c r="AF49" s="140"/>
      <c r="AG49" s="138"/>
      <c r="AH49" s="135"/>
      <c r="AI49" s="139"/>
      <c r="AJ49" s="136"/>
      <c r="AK49" s="14"/>
    </row>
    <row r="50" spans="1:37" s="50" customFormat="1" ht="16.5" customHeight="1">
      <c r="A50" s="154"/>
      <c r="B50" s="142"/>
      <c r="C50" s="138"/>
      <c r="D50" s="135"/>
      <c r="E50" s="155"/>
      <c r="F50" s="136"/>
      <c r="G50" s="14"/>
      <c r="H50" s="140"/>
      <c r="I50" s="138"/>
      <c r="J50" s="135"/>
      <c r="K50" s="156"/>
      <c r="L50" s="136"/>
      <c r="M50" s="14"/>
      <c r="N50" s="140"/>
      <c r="O50" s="138"/>
      <c r="P50" s="135"/>
      <c r="Q50" s="139"/>
      <c r="R50" s="136"/>
      <c r="S50" s="14"/>
      <c r="T50" s="140"/>
      <c r="U50" s="138"/>
      <c r="V50" s="135"/>
      <c r="W50" s="139"/>
      <c r="X50" s="149"/>
      <c r="Y50" s="14"/>
      <c r="Z50" s="140"/>
      <c r="AA50" s="139"/>
      <c r="AB50" s="138"/>
      <c r="AC50" s="139"/>
      <c r="AD50" s="136"/>
      <c r="AE50" s="14"/>
      <c r="AF50" s="140"/>
      <c r="AG50" s="138"/>
      <c r="AH50" s="135"/>
      <c r="AI50" s="139"/>
      <c r="AJ50" s="136"/>
      <c r="AK50" s="14"/>
    </row>
    <row r="51" spans="1:37" s="50" customFormat="1" ht="16.5" customHeight="1">
      <c r="A51" s="143"/>
      <c r="B51" s="142"/>
      <c r="C51" s="138"/>
      <c r="D51" s="135"/>
      <c r="E51" s="155"/>
      <c r="F51" s="136"/>
      <c r="G51" s="14"/>
      <c r="H51" s="140"/>
      <c r="I51" s="138"/>
      <c r="J51" s="135"/>
      <c r="K51" s="156"/>
      <c r="L51" s="136"/>
      <c r="M51" s="14"/>
      <c r="N51" s="140"/>
      <c r="O51" s="138"/>
      <c r="P51" s="135"/>
      <c r="Q51" s="139"/>
      <c r="R51" s="136"/>
      <c r="S51" s="14"/>
      <c r="T51" s="140"/>
      <c r="U51" s="138"/>
      <c r="V51" s="135"/>
      <c r="W51" s="139"/>
      <c r="X51" s="149"/>
      <c r="Y51" s="14"/>
      <c r="Z51" s="140"/>
      <c r="AA51" s="139"/>
      <c r="AB51" s="138"/>
      <c r="AC51" s="139"/>
      <c r="AD51" s="136"/>
      <c r="AE51" s="14"/>
      <c r="AF51" s="140"/>
      <c r="AG51" s="138"/>
      <c r="AH51" s="135"/>
      <c r="AI51" s="139"/>
      <c r="AJ51" s="136"/>
      <c r="AK51" s="14"/>
    </row>
    <row r="52" spans="1:37" s="50" customFormat="1" ht="16.5" customHeight="1">
      <c r="A52" s="143"/>
      <c r="B52" s="142"/>
      <c r="C52" s="138"/>
      <c r="D52" s="135"/>
      <c r="E52" s="155"/>
      <c r="F52" s="136"/>
      <c r="G52" s="14"/>
      <c r="H52" s="140"/>
      <c r="I52" s="138"/>
      <c r="J52" s="135"/>
      <c r="K52" s="156"/>
      <c r="L52" s="136"/>
      <c r="M52" s="14"/>
      <c r="N52" s="140"/>
      <c r="O52" s="138"/>
      <c r="P52" s="135"/>
      <c r="Q52" s="139"/>
      <c r="R52" s="136"/>
      <c r="S52" s="14"/>
      <c r="T52" s="140"/>
      <c r="U52" s="138"/>
      <c r="V52" s="135"/>
      <c r="W52" s="139"/>
      <c r="X52" s="149"/>
      <c r="Y52" s="14"/>
      <c r="Z52" s="140"/>
      <c r="AA52" s="139"/>
      <c r="AB52" s="138"/>
      <c r="AC52" s="139"/>
      <c r="AD52" s="136"/>
      <c r="AE52" s="14"/>
      <c r="AF52" s="140"/>
      <c r="AG52" s="138"/>
      <c r="AH52" s="135"/>
      <c r="AI52" s="139"/>
      <c r="AJ52" s="136"/>
      <c r="AK52" s="14"/>
    </row>
    <row r="53" spans="1:37" s="50" customFormat="1" ht="16.5" customHeight="1">
      <c r="A53" s="143"/>
      <c r="B53" s="142"/>
      <c r="C53" s="138"/>
      <c r="D53" s="135"/>
      <c r="E53" s="155"/>
      <c r="F53" s="136"/>
      <c r="G53" s="14"/>
      <c r="H53" s="140"/>
      <c r="I53" s="138"/>
      <c r="J53" s="135"/>
      <c r="K53" s="156"/>
      <c r="L53" s="136"/>
      <c r="M53" s="14"/>
      <c r="N53" s="140"/>
      <c r="O53" s="138"/>
      <c r="P53" s="135"/>
      <c r="Q53" s="139"/>
      <c r="R53" s="136"/>
      <c r="S53" s="14"/>
      <c r="T53" s="140"/>
      <c r="U53" s="138"/>
      <c r="V53" s="135"/>
      <c r="W53" s="139"/>
      <c r="X53" s="149"/>
      <c r="Y53" s="14"/>
      <c r="Z53" s="140"/>
      <c r="AA53" s="139"/>
      <c r="AB53" s="138"/>
      <c r="AC53" s="139"/>
      <c r="AD53" s="136"/>
      <c r="AE53" s="14"/>
      <c r="AF53" s="140"/>
      <c r="AG53" s="138"/>
      <c r="AH53" s="135"/>
      <c r="AI53" s="139"/>
      <c r="AJ53" s="136"/>
      <c r="AK53" s="14"/>
    </row>
    <row r="54" spans="1:37" s="50" customFormat="1" ht="16.5" customHeight="1">
      <c r="A54" s="143"/>
      <c r="B54" s="142"/>
      <c r="C54" s="138"/>
      <c r="D54" s="135"/>
      <c r="E54" s="155"/>
      <c r="F54" s="136"/>
      <c r="G54" s="14"/>
      <c r="H54" s="140"/>
      <c r="I54" s="138"/>
      <c r="J54" s="135"/>
      <c r="K54" s="156"/>
      <c r="L54" s="136"/>
      <c r="M54" s="14"/>
      <c r="N54" s="140"/>
      <c r="O54" s="138"/>
      <c r="P54" s="135"/>
      <c r="Q54" s="139"/>
      <c r="R54" s="136"/>
      <c r="S54" s="14"/>
      <c r="T54" s="140"/>
      <c r="U54" s="138"/>
      <c r="V54" s="135"/>
      <c r="W54" s="139"/>
      <c r="X54" s="149"/>
      <c r="Y54" s="14"/>
      <c r="Z54" s="140"/>
      <c r="AA54" s="139"/>
      <c r="AB54" s="138"/>
      <c r="AC54" s="139"/>
      <c r="AD54" s="136"/>
      <c r="AE54" s="14"/>
      <c r="AF54" s="140"/>
      <c r="AG54" s="138"/>
      <c r="AH54" s="135"/>
      <c r="AI54" s="139"/>
      <c r="AJ54" s="136"/>
      <c r="AK54" s="14"/>
    </row>
    <row r="55" spans="1:37" s="50" customFormat="1" ht="16.5" customHeight="1">
      <c r="A55" s="163"/>
      <c r="B55" s="164"/>
      <c r="C55" s="152"/>
      <c r="D55" s="165"/>
      <c r="E55" s="166"/>
      <c r="F55" s="167"/>
      <c r="G55" s="17"/>
      <c r="H55" s="168"/>
      <c r="I55" s="152"/>
      <c r="J55" s="165"/>
      <c r="K55" s="169"/>
      <c r="L55" s="167"/>
      <c r="M55" s="17"/>
      <c r="N55" s="168"/>
      <c r="O55" s="152"/>
      <c r="P55" s="165"/>
      <c r="Q55" s="170"/>
      <c r="R55" s="167"/>
      <c r="S55" s="17"/>
      <c r="T55" s="168"/>
      <c r="U55" s="152"/>
      <c r="V55" s="165"/>
      <c r="W55" s="170"/>
      <c r="X55" s="171"/>
      <c r="Y55" s="17"/>
      <c r="Z55" s="168"/>
      <c r="AA55" s="170"/>
      <c r="AB55" s="152"/>
      <c r="AC55" s="170"/>
      <c r="AD55" s="167"/>
      <c r="AE55" s="17"/>
      <c r="AF55" s="168"/>
      <c r="AG55" s="152"/>
      <c r="AH55" s="165"/>
      <c r="AI55" s="170"/>
      <c r="AJ55" s="167"/>
      <c r="AK55" s="17"/>
    </row>
    <row r="56" spans="1:37" s="103" customFormat="1" ht="16.5" customHeight="1">
      <c r="A56" s="172" t="s">
        <v>2</v>
      </c>
      <c r="B56" s="173"/>
      <c r="C56" s="174"/>
      <c r="D56" s="174"/>
      <c r="E56" s="175"/>
      <c r="F56" s="176"/>
      <c r="G56" s="177"/>
      <c r="H56" s="173"/>
      <c r="I56" s="174"/>
      <c r="J56" s="174"/>
      <c r="K56" s="175"/>
      <c r="L56" s="176"/>
      <c r="M56" s="177"/>
      <c r="N56" s="173"/>
      <c r="O56" s="174"/>
      <c r="P56" s="174"/>
      <c r="Q56" s="174"/>
      <c r="R56" s="176"/>
      <c r="S56" s="177"/>
      <c r="T56" s="173"/>
      <c r="U56" s="174"/>
      <c r="V56" s="174"/>
      <c r="W56" s="174"/>
      <c r="X56" s="176"/>
      <c r="Y56" s="177"/>
      <c r="Z56" s="173"/>
      <c r="AA56" s="174"/>
      <c r="AB56" s="174"/>
      <c r="AC56" s="174"/>
      <c r="AD56" s="176"/>
      <c r="AE56" s="177"/>
      <c r="AF56" s="173"/>
      <c r="AG56" s="174"/>
      <c r="AH56" s="174"/>
      <c r="AI56" s="174"/>
      <c r="AJ56" s="176"/>
      <c r="AK56" s="177"/>
    </row>
    <row r="57" spans="1:37" s="110" customFormat="1" ht="15.75" customHeight="1">
      <c r="A57" s="396" t="s">
        <v>1044</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F57" s="178" t="s">
        <v>3</v>
      </c>
      <c r="AG57" s="420" t="s">
        <v>1067</v>
      </c>
      <c r="AH57" s="420"/>
      <c r="AI57" s="420"/>
      <c r="AJ57" s="179"/>
      <c r="AK57" s="18" t="s">
        <v>4</v>
      </c>
    </row>
    <row r="58" spans="1:37" s="110" customFormat="1" ht="15.75" customHeight="1">
      <c r="A58" s="395" t="s">
        <v>1045</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F58" s="180" t="s">
        <v>5</v>
      </c>
      <c r="AG58" s="419" t="s">
        <v>75</v>
      </c>
      <c r="AH58" s="419"/>
      <c r="AI58" s="419"/>
      <c r="AK58" s="181"/>
    </row>
    <row r="59" spans="1:30" s="110" customFormat="1" ht="13.5" customHeight="1">
      <c r="A59" s="395" t="s">
        <v>727</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row>
    <row r="60" spans="1:36" s="107" customFormat="1" ht="13.5" customHeight="1">
      <c r="A60" s="395" t="s">
        <v>728</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F60" s="110"/>
      <c r="AH60" s="110"/>
      <c r="AJ60" s="110"/>
    </row>
    <row r="61" spans="5:36" s="107" customFormat="1" ht="13.5" customHeight="1">
      <c r="E61" s="109"/>
      <c r="K61" s="109"/>
      <c r="AA61" s="182"/>
      <c r="AB61" s="183"/>
      <c r="AD61" s="110"/>
      <c r="AF61" s="110"/>
      <c r="AH61" s="110"/>
      <c r="AJ61" s="110"/>
    </row>
    <row r="62" spans="5:36" s="107" customFormat="1" ht="13.5" customHeight="1">
      <c r="E62" s="109"/>
      <c r="K62" s="109"/>
      <c r="AA62" s="182"/>
      <c r="AB62" s="183"/>
      <c r="AD62" s="110"/>
      <c r="AF62" s="110"/>
      <c r="AH62" s="110"/>
      <c r="AJ62" s="110"/>
    </row>
    <row r="63" spans="5:36" s="107" customFormat="1" ht="13.5" customHeight="1">
      <c r="E63" s="109"/>
      <c r="K63" s="109"/>
      <c r="AA63" s="182"/>
      <c r="AB63" s="183"/>
      <c r="AD63" s="110"/>
      <c r="AF63" s="110"/>
      <c r="AH63" s="110"/>
      <c r="AJ63" s="110"/>
    </row>
    <row r="64" spans="5:36" s="107" customFormat="1" ht="13.5" customHeight="1">
      <c r="E64" s="109"/>
      <c r="K64" s="109"/>
      <c r="AA64" s="182"/>
      <c r="AB64" s="183"/>
      <c r="AD64" s="110"/>
      <c r="AF64" s="110"/>
      <c r="AH64" s="110"/>
      <c r="AJ64" s="110"/>
    </row>
    <row r="65" spans="5:36" s="107" customFormat="1" ht="13.5" customHeight="1">
      <c r="E65" s="109"/>
      <c r="K65" s="109"/>
      <c r="AA65" s="182"/>
      <c r="AB65" s="183"/>
      <c r="AD65" s="110"/>
      <c r="AF65" s="110"/>
      <c r="AH65" s="110"/>
      <c r="AJ65" s="110"/>
    </row>
    <row r="66" spans="5:36" s="107" customFormat="1" ht="13.5" customHeight="1">
      <c r="E66" s="109"/>
      <c r="K66" s="109"/>
      <c r="AA66" s="182"/>
      <c r="AB66" s="183"/>
      <c r="AD66" s="110"/>
      <c r="AF66" s="110"/>
      <c r="AH66" s="110"/>
      <c r="AJ66" s="110"/>
    </row>
    <row r="67" spans="5:36" s="107" customFormat="1" ht="13.5" customHeight="1">
      <c r="E67" s="109"/>
      <c r="K67" s="109"/>
      <c r="AA67" s="182"/>
      <c r="AB67" s="183"/>
      <c r="AD67" s="110"/>
      <c r="AF67" s="110"/>
      <c r="AH67" s="110"/>
      <c r="AJ67" s="110"/>
    </row>
    <row r="68" spans="5:36" s="107" customFormat="1" ht="13.5" customHeight="1">
      <c r="E68" s="109"/>
      <c r="K68" s="109"/>
      <c r="AA68" s="182"/>
      <c r="AB68" s="183"/>
      <c r="AD68" s="110"/>
      <c r="AF68" s="110"/>
      <c r="AH68" s="110"/>
      <c r="AJ68" s="110"/>
    </row>
    <row r="69" spans="5:36" s="107" customFormat="1" ht="13.5" customHeight="1">
      <c r="E69" s="109"/>
      <c r="K69" s="109"/>
      <c r="AA69" s="182"/>
      <c r="AB69" s="183"/>
      <c r="AD69" s="110"/>
      <c r="AF69" s="110"/>
      <c r="AH69" s="110"/>
      <c r="AJ69" s="110"/>
    </row>
    <row r="70" spans="5:36" s="107" customFormat="1" ht="13.5" customHeight="1">
      <c r="E70" s="109"/>
      <c r="K70" s="109"/>
      <c r="AA70" s="182"/>
      <c r="AB70" s="183"/>
      <c r="AD70" s="110"/>
      <c r="AF70" s="110"/>
      <c r="AH70" s="110"/>
      <c r="AJ70" s="110"/>
    </row>
    <row r="71" spans="5:36" s="107" customFormat="1" ht="13.5" customHeight="1">
      <c r="E71" s="109"/>
      <c r="K71" s="109"/>
      <c r="AA71" s="182"/>
      <c r="AB71" s="183"/>
      <c r="AD71" s="110"/>
      <c r="AF71" s="110"/>
      <c r="AH71" s="110"/>
      <c r="AJ71" s="110"/>
    </row>
    <row r="72" spans="5:36" s="107" customFormat="1" ht="13.5" customHeight="1">
      <c r="E72" s="109"/>
      <c r="K72" s="109"/>
      <c r="AA72" s="182"/>
      <c r="AB72" s="183"/>
      <c r="AD72" s="110"/>
      <c r="AF72" s="110"/>
      <c r="AH72" s="110"/>
      <c r="AJ72" s="110"/>
    </row>
    <row r="73" spans="5:36" s="107" customFormat="1" ht="13.5" customHeight="1">
      <c r="E73" s="109"/>
      <c r="K73" s="109"/>
      <c r="AA73" s="182"/>
      <c r="AB73" s="183"/>
      <c r="AD73" s="110"/>
      <c r="AF73" s="110"/>
      <c r="AH73" s="110"/>
      <c r="AJ73" s="110"/>
    </row>
    <row r="74" spans="5:36" s="107" customFormat="1" ht="13.5" customHeight="1">
      <c r="E74" s="109"/>
      <c r="K74" s="109"/>
      <c r="AA74" s="182"/>
      <c r="AB74" s="183"/>
      <c r="AD74" s="110"/>
      <c r="AF74" s="110"/>
      <c r="AH74" s="110"/>
      <c r="AJ74" s="110"/>
    </row>
    <row r="75" spans="5:36" s="107" customFormat="1" ht="13.5" customHeight="1">
      <c r="E75" s="109"/>
      <c r="K75" s="109"/>
      <c r="AA75" s="182"/>
      <c r="AB75" s="183"/>
      <c r="AD75" s="110"/>
      <c r="AF75" s="110"/>
      <c r="AH75" s="110"/>
      <c r="AJ75" s="110"/>
    </row>
    <row r="76" spans="5:36" s="107" customFormat="1" ht="13.5" customHeight="1">
      <c r="E76" s="109"/>
      <c r="K76" s="109"/>
      <c r="AA76" s="182"/>
      <c r="AB76" s="183"/>
      <c r="AD76" s="110"/>
      <c r="AF76" s="110"/>
      <c r="AH76" s="110"/>
      <c r="AJ76" s="110"/>
    </row>
    <row r="77" spans="5:36" s="107" customFormat="1" ht="13.5" customHeight="1">
      <c r="E77" s="109"/>
      <c r="K77" s="109"/>
      <c r="AA77" s="182"/>
      <c r="AB77" s="183"/>
      <c r="AD77" s="110"/>
      <c r="AF77" s="110"/>
      <c r="AH77" s="110"/>
      <c r="AJ77" s="110"/>
    </row>
    <row r="78" spans="5:36" s="107" customFormat="1" ht="13.5" customHeight="1">
      <c r="E78" s="109"/>
      <c r="K78" s="109"/>
      <c r="AA78" s="182"/>
      <c r="AB78" s="183"/>
      <c r="AD78" s="110"/>
      <c r="AF78" s="110"/>
      <c r="AH78" s="110"/>
      <c r="AJ78" s="110"/>
    </row>
    <row r="79" spans="5:36" s="107" customFormat="1" ht="13.5" customHeight="1">
      <c r="E79" s="109"/>
      <c r="K79" s="109"/>
      <c r="AA79" s="182"/>
      <c r="AB79" s="183"/>
      <c r="AD79" s="110"/>
      <c r="AF79" s="110"/>
      <c r="AH79" s="110"/>
      <c r="AJ79" s="110"/>
    </row>
    <row r="80" spans="5:36" s="107" customFormat="1" ht="13.5" customHeight="1">
      <c r="E80" s="109"/>
      <c r="K80" s="109"/>
      <c r="AA80" s="182"/>
      <c r="AB80" s="183"/>
      <c r="AD80" s="110"/>
      <c r="AF80" s="110"/>
      <c r="AH80" s="110"/>
      <c r="AJ80" s="110"/>
    </row>
    <row r="81" spans="5:36" s="107" customFormat="1" ht="13.5" customHeight="1">
      <c r="E81" s="109"/>
      <c r="K81" s="109"/>
      <c r="AA81" s="182"/>
      <c r="AB81" s="183"/>
      <c r="AD81" s="110"/>
      <c r="AF81" s="110"/>
      <c r="AH81" s="110"/>
      <c r="AJ81" s="110"/>
    </row>
    <row r="82" spans="5:36" s="107" customFormat="1" ht="13.5" customHeight="1">
      <c r="E82" s="109"/>
      <c r="K82" s="109"/>
      <c r="AA82" s="182"/>
      <c r="AB82" s="183"/>
      <c r="AD82" s="110"/>
      <c r="AF82" s="110"/>
      <c r="AH82" s="110"/>
      <c r="AJ82" s="110"/>
    </row>
    <row r="83" spans="5:36" s="107" customFormat="1" ht="13.5" customHeight="1">
      <c r="E83" s="109"/>
      <c r="K83" s="109"/>
      <c r="AA83" s="182"/>
      <c r="AB83" s="183"/>
      <c r="AD83" s="110"/>
      <c r="AF83" s="110"/>
      <c r="AH83" s="110"/>
      <c r="AJ83" s="110"/>
    </row>
    <row r="84" spans="5:36" s="107" customFormat="1" ht="13.5" customHeight="1">
      <c r="E84" s="109"/>
      <c r="K84" s="109"/>
      <c r="AA84" s="182"/>
      <c r="AB84" s="183"/>
      <c r="AD84" s="110"/>
      <c r="AF84" s="110"/>
      <c r="AH84" s="110"/>
      <c r="AJ84" s="110"/>
    </row>
    <row r="85" spans="5:36" s="107" customFormat="1" ht="13.5" customHeight="1">
      <c r="E85" s="109"/>
      <c r="K85" s="109"/>
      <c r="AA85" s="182"/>
      <c r="AB85" s="183"/>
      <c r="AD85" s="110"/>
      <c r="AF85" s="110"/>
      <c r="AH85" s="110"/>
      <c r="AJ85" s="110"/>
    </row>
    <row r="86" spans="5:36" s="107" customFormat="1" ht="13.5" customHeight="1">
      <c r="E86" s="109"/>
      <c r="K86" s="109"/>
      <c r="AA86" s="182"/>
      <c r="AB86" s="183"/>
      <c r="AD86" s="110"/>
      <c r="AF86" s="110"/>
      <c r="AH86" s="110"/>
      <c r="AJ86" s="110"/>
    </row>
    <row r="87" spans="5:36" s="107" customFormat="1" ht="13.5" customHeight="1">
      <c r="E87" s="109"/>
      <c r="K87" s="109"/>
      <c r="AA87" s="182"/>
      <c r="AB87" s="183"/>
      <c r="AD87" s="110"/>
      <c r="AF87" s="110"/>
      <c r="AH87" s="110"/>
      <c r="AJ87" s="110"/>
    </row>
    <row r="88" spans="5:36" s="107" customFormat="1" ht="13.5" customHeight="1">
      <c r="E88" s="109"/>
      <c r="K88" s="109"/>
      <c r="AA88" s="182"/>
      <c r="AB88" s="183"/>
      <c r="AD88" s="110"/>
      <c r="AF88" s="110"/>
      <c r="AH88" s="110"/>
      <c r="AJ88" s="110"/>
    </row>
    <row r="89" spans="5:36" s="107" customFormat="1" ht="13.5" customHeight="1">
      <c r="E89" s="109"/>
      <c r="K89" s="109"/>
      <c r="AA89" s="182"/>
      <c r="AB89" s="183"/>
      <c r="AD89" s="110"/>
      <c r="AF89" s="110"/>
      <c r="AH89" s="110"/>
      <c r="AJ89" s="110"/>
    </row>
    <row r="90" spans="5:36" s="107" customFormat="1" ht="13.5" customHeight="1">
      <c r="E90" s="109"/>
      <c r="K90" s="109"/>
      <c r="AA90" s="182"/>
      <c r="AB90" s="183"/>
      <c r="AD90" s="110"/>
      <c r="AF90" s="110"/>
      <c r="AH90" s="110"/>
      <c r="AJ90" s="110"/>
    </row>
    <row r="91" spans="5:36" s="107" customFormat="1" ht="13.5" customHeight="1">
      <c r="E91" s="109"/>
      <c r="K91" s="109"/>
      <c r="AA91" s="182"/>
      <c r="AB91" s="183"/>
      <c r="AD91" s="110"/>
      <c r="AF91" s="110"/>
      <c r="AH91" s="110"/>
      <c r="AJ91" s="110"/>
    </row>
    <row r="92" spans="5:36" s="107" customFormat="1" ht="13.5" customHeight="1">
      <c r="E92" s="109"/>
      <c r="K92" s="109"/>
      <c r="AA92" s="182"/>
      <c r="AB92" s="183"/>
      <c r="AD92" s="110"/>
      <c r="AF92" s="110"/>
      <c r="AH92" s="110"/>
      <c r="AJ92" s="110"/>
    </row>
    <row r="93" spans="5:36" s="107" customFormat="1" ht="13.5" customHeight="1">
      <c r="E93" s="109"/>
      <c r="K93" s="109"/>
      <c r="AA93" s="182"/>
      <c r="AB93" s="183"/>
      <c r="AD93" s="110"/>
      <c r="AF93" s="110"/>
      <c r="AH93" s="110"/>
      <c r="AJ93" s="110"/>
    </row>
    <row r="94" spans="5:36" s="107" customFormat="1" ht="13.5" customHeight="1">
      <c r="E94" s="109"/>
      <c r="K94" s="109"/>
      <c r="AA94" s="182"/>
      <c r="AB94" s="183"/>
      <c r="AD94" s="110"/>
      <c r="AF94" s="110"/>
      <c r="AH94" s="110"/>
      <c r="AJ94" s="110"/>
    </row>
    <row r="95" spans="5:36" s="107" customFormat="1" ht="13.5" customHeight="1">
      <c r="E95" s="109"/>
      <c r="K95" s="109"/>
      <c r="AA95" s="182"/>
      <c r="AB95" s="183"/>
      <c r="AD95" s="110"/>
      <c r="AF95" s="110"/>
      <c r="AH95" s="110"/>
      <c r="AJ95" s="110"/>
    </row>
    <row r="96" spans="5:36" s="107" customFormat="1" ht="13.5" customHeight="1">
      <c r="E96" s="109"/>
      <c r="K96" s="109"/>
      <c r="AA96" s="182"/>
      <c r="AB96" s="183"/>
      <c r="AD96" s="110"/>
      <c r="AF96" s="110"/>
      <c r="AH96" s="110"/>
      <c r="AJ96" s="110"/>
    </row>
    <row r="97" spans="5:36" s="107" customFormat="1" ht="13.5" customHeight="1">
      <c r="E97" s="109"/>
      <c r="K97" s="109"/>
      <c r="AA97" s="182"/>
      <c r="AB97" s="183"/>
      <c r="AD97" s="110"/>
      <c r="AF97" s="110"/>
      <c r="AH97" s="110"/>
      <c r="AJ97" s="110"/>
    </row>
    <row r="98" spans="5:36" s="107" customFormat="1" ht="13.5" customHeight="1">
      <c r="E98" s="109"/>
      <c r="K98" s="109"/>
      <c r="AA98" s="182"/>
      <c r="AB98" s="183"/>
      <c r="AD98" s="110"/>
      <c r="AF98" s="110"/>
      <c r="AH98" s="110"/>
      <c r="AJ98" s="110"/>
    </row>
    <row r="99" spans="5:36" s="107" customFormat="1" ht="13.5" customHeight="1">
      <c r="E99" s="109"/>
      <c r="K99" s="109"/>
      <c r="AA99" s="182"/>
      <c r="AB99" s="183"/>
      <c r="AD99" s="110"/>
      <c r="AF99" s="110"/>
      <c r="AH99" s="110"/>
      <c r="AJ99" s="110"/>
    </row>
    <row r="100" spans="5:36" s="107" customFormat="1" ht="13.5" customHeight="1">
      <c r="E100" s="109"/>
      <c r="K100" s="109"/>
      <c r="AA100" s="182"/>
      <c r="AB100" s="183"/>
      <c r="AD100" s="110"/>
      <c r="AF100" s="110"/>
      <c r="AH100" s="110"/>
      <c r="AJ100" s="110"/>
    </row>
    <row r="101" spans="5:36" s="107" customFormat="1" ht="13.5" customHeight="1">
      <c r="E101" s="109"/>
      <c r="K101" s="109"/>
      <c r="AA101" s="182"/>
      <c r="AB101" s="183"/>
      <c r="AD101" s="110"/>
      <c r="AF101" s="110"/>
      <c r="AH101" s="110"/>
      <c r="AJ101" s="110"/>
    </row>
    <row r="102" spans="5:36" s="107" customFormat="1" ht="13.5" customHeight="1">
      <c r="E102" s="109"/>
      <c r="K102" s="109"/>
      <c r="AA102" s="182"/>
      <c r="AB102" s="183"/>
      <c r="AD102" s="110"/>
      <c r="AF102" s="110"/>
      <c r="AH102" s="110"/>
      <c r="AJ102" s="110"/>
    </row>
    <row r="103" spans="5:36" s="107" customFormat="1" ht="13.5" customHeight="1">
      <c r="E103" s="109"/>
      <c r="K103" s="109"/>
      <c r="AA103" s="182"/>
      <c r="AB103" s="183"/>
      <c r="AD103" s="110"/>
      <c r="AF103" s="110"/>
      <c r="AH103" s="110"/>
      <c r="AJ103" s="110"/>
    </row>
    <row r="104" spans="5:36" s="107" customFormat="1" ht="13.5" customHeight="1">
      <c r="E104" s="109"/>
      <c r="K104" s="109"/>
      <c r="AA104" s="182"/>
      <c r="AB104" s="183"/>
      <c r="AD104" s="110"/>
      <c r="AF104" s="110"/>
      <c r="AH104" s="110"/>
      <c r="AJ104" s="110"/>
    </row>
    <row r="105" spans="5:36" s="107" customFormat="1" ht="13.5" customHeight="1">
      <c r="E105" s="109"/>
      <c r="K105" s="109"/>
      <c r="AA105" s="182"/>
      <c r="AB105" s="183"/>
      <c r="AD105" s="110"/>
      <c r="AF105" s="110"/>
      <c r="AH105" s="110"/>
      <c r="AJ105" s="110"/>
    </row>
    <row r="106" spans="5:36" s="107" customFormat="1" ht="13.5" customHeight="1">
      <c r="E106" s="109"/>
      <c r="K106" s="109"/>
      <c r="AA106" s="182"/>
      <c r="AB106" s="183"/>
      <c r="AD106" s="110"/>
      <c r="AF106" s="110"/>
      <c r="AH106" s="110"/>
      <c r="AJ106" s="110"/>
    </row>
    <row r="107" spans="5:36" s="107" customFormat="1" ht="13.5" customHeight="1">
      <c r="E107" s="109"/>
      <c r="K107" s="109"/>
      <c r="AA107" s="182"/>
      <c r="AB107" s="183"/>
      <c r="AD107" s="110"/>
      <c r="AF107" s="110"/>
      <c r="AH107" s="110"/>
      <c r="AJ107" s="110"/>
    </row>
    <row r="108" spans="5:36" s="107" customFormat="1" ht="13.5" customHeight="1">
      <c r="E108" s="109"/>
      <c r="K108" s="109"/>
      <c r="AA108" s="182"/>
      <c r="AB108" s="183"/>
      <c r="AD108" s="110"/>
      <c r="AF108" s="110"/>
      <c r="AH108" s="110"/>
      <c r="AJ108" s="110"/>
    </row>
    <row r="109" spans="5:36" s="107" customFormat="1" ht="13.5" customHeight="1">
      <c r="E109" s="109"/>
      <c r="K109" s="109"/>
      <c r="AA109" s="182"/>
      <c r="AB109" s="183"/>
      <c r="AD109" s="110"/>
      <c r="AF109" s="110"/>
      <c r="AH109" s="110"/>
      <c r="AJ109" s="110"/>
    </row>
    <row r="110" spans="5:36" s="107" customFormat="1" ht="13.5" customHeight="1">
      <c r="E110" s="109"/>
      <c r="K110" s="109"/>
      <c r="AA110" s="182"/>
      <c r="AB110" s="183"/>
      <c r="AD110" s="110"/>
      <c r="AF110" s="110"/>
      <c r="AH110" s="110"/>
      <c r="AJ110" s="110"/>
    </row>
    <row r="111" spans="5:36" s="107" customFormat="1" ht="13.5" customHeight="1">
      <c r="E111" s="109"/>
      <c r="K111" s="109"/>
      <c r="AA111" s="182"/>
      <c r="AB111" s="183"/>
      <c r="AD111" s="110"/>
      <c r="AF111" s="110"/>
      <c r="AH111" s="110"/>
      <c r="AJ111" s="110"/>
    </row>
    <row r="112" spans="5:36" s="107" customFormat="1" ht="13.5" customHeight="1">
      <c r="E112" s="109"/>
      <c r="K112" s="109"/>
      <c r="AA112" s="182"/>
      <c r="AB112" s="183"/>
      <c r="AD112" s="110"/>
      <c r="AF112" s="110"/>
      <c r="AH112" s="110"/>
      <c r="AJ112" s="110"/>
    </row>
    <row r="113" spans="5:36" s="107" customFormat="1" ht="13.5" customHeight="1">
      <c r="E113" s="109"/>
      <c r="K113" s="109"/>
      <c r="AA113" s="182"/>
      <c r="AB113" s="183"/>
      <c r="AD113" s="110"/>
      <c r="AF113" s="110"/>
      <c r="AH113" s="110"/>
      <c r="AJ113" s="110"/>
    </row>
    <row r="114" spans="5:36" s="107" customFormat="1" ht="13.5" customHeight="1">
      <c r="E114" s="109"/>
      <c r="K114" s="109"/>
      <c r="AA114" s="182"/>
      <c r="AB114" s="183"/>
      <c r="AD114" s="110"/>
      <c r="AF114" s="110"/>
      <c r="AH114" s="110"/>
      <c r="AJ114" s="110"/>
    </row>
    <row r="115" spans="5:36" s="107" customFormat="1" ht="13.5" customHeight="1">
      <c r="E115" s="109"/>
      <c r="K115" s="109"/>
      <c r="AA115" s="182"/>
      <c r="AB115" s="183"/>
      <c r="AD115" s="110"/>
      <c r="AF115" s="110"/>
      <c r="AH115" s="110"/>
      <c r="AJ115" s="110"/>
    </row>
    <row r="116" spans="5:36" s="107" customFormat="1" ht="13.5" customHeight="1">
      <c r="E116" s="109"/>
      <c r="K116" s="109"/>
      <c r="AA116" s="182"/>
      <c r="AB116" s="183"/>
      <c r="AD116" s="110"/>
      <c r="AF116" s="110"/>
      <c r="AH116" s="110"/>
      <c r="AJ116" s="110"/>
    </row>
    <row r="117" spans="5:36" s="107" customFormat="1" ht="13.5" customHeight="1">
      <c r="E117" s="109"/>
      <c r="K117" s="109"/>
      <c r="AA117" s="182"/>
      <c r="AB117" s="183"/>
      <c r="AD117" s="110"/>
      <c r="AF117" s="110"/>
      <c r="AH117" s="110"/>
      <c r="AJ117" s="110"/>
    </row>
    <row r="118" spans="5:36" s="107" customFormat="1" ht="13.5" customHeight="1">
      <c r="E118" s="109"/>
      <c r="K118" s="109"/>
      <c r="AA118" s="182"/>
      <c r="AB118" s="183"/>
      <c r="AD118" s="110"/>
      <c r="AF118" s="110"/>
      <c r="AH118" s="110"/>
      <c r="AJ118" s="110"/>
    </row>
    <row r="119" spans="5:36" s="107" customFormat="1" ht="13.5" customHeight="1">
      <c r="E119" s="109"/>
      <c r="K119" s="109"/>
      <c r="AA119" s="182"/>
      <c r="AB119" s="183"/>
      <c r="AD119" s="110"/>
      <c r="AF119" s="110"/>
      <c r="AH119" s="110"/>
      <c r="AJ119" s="110"/>
    </row>
    <row r="120" spans="5:36" s="107" customFormat="1" ht="13.5" customHeight="1">
      <c r="E120" s="109"/>
      <c r="K120" s="109"/>
      <c r="AA120" s="182"/>
      <c r="AB120" s="183"/>
      <c r="AD120" s="110"/>
      <c r="AF120" s="110"/>
      <c r="AH120" s="110"/>
      <c r="AJ120" s="110"/>
    </row>
    <row r="121" spans="5:36" s="107" customFormat="1" ht="13.5" customHeight="1">
      <c r="E121" s="109"/>
      <c r="K121" s="109"/>
      <c r="AA121" s="182"/>
      <c r="AB121" s="183"/>
      <c r="AD121" s="110"/>
      <c r="AF121" s="110"/>
      <c r="AH121" s="110"/>
      <c r="AJ121" s="110"/>
    </row>
    <row r="122" spans="5:36" s="107" customFormat="1" ht="13.5" customHeight="1">
      <c r="E122" s="109"/>
      <c r="K122" s="109"/>
      <c r="AA122" s="182"/>
      <c r="AB122" s="183"/>
      <c r="AD122" s="110"/>
      <c r="AF122" s="110"/>
      <c r="AH122" s="110"/>
      <c r="AJ122" s="110"/>
    </row>
    <row r="123" spans="5:36" s="107" customFormat="1" ht="13.5" customHeight="1">
      <c r="E123" s="109"/>
      <c r="K123" s="109"/>
      <c r="AA123" s="182"/>
      <c r="AB123" s="183"/>
      <c r="AD123" s="110"/>
      <c r="AF123" s="110"/>
      <c r="AH123" s="110"/>
      <c r="AJ123" s="110"/>
    </row>
    <row r="124" spans="5:36" s="107" customFormat="1" ht="13.5" customHeight="1">
      <c r="E124" s="109"/>
      <c r="K124" s="109"/>
      <c r="AA124" s="182"/>
      <c r="AB124" s="183"/>
      <c r="AD124" s="110"/>
      <c r="AF124" s="110"/>
      <c r="AH124" s="110"/>
      <c r="AJ124" s="110"/>
    </row>
    <row r="125" spans="5:36" s="107" customFormat="1" ht="13.5" customHeight="1">
      <c r="E125" s="109"/>
      <c r="K125" s="109"/>
      <c r="AA125" s="182"/>
      <c r="AB125" s="183"/>
      <c r="AD125" s="110"/>
      <c r="AF125" s="110"/>
      <c r="AH125" s="110"/>
      <c r="AJ125" s="110"/>
    </row>
    <row r="126" spans="5:36" s="107" customFormat="1" ht="13.5" customHeight="1">
      <c r="E126" s="109"/>
      <c r="K126" s="109"/>
      <c r="AA126" s="182"/>
      <c r="AB126" s="183"/>
      <c r="AD126" s="110"/>
      <c r="AF126" s="110"/>
      <c r="AH126" s="110"/>
      <c r="AJ126" s="110"/>
    </row>
    <row r="127" spans="5:36" s="107" customFormat="1" ht="13.5" customHeight="1">
      <c r="E127" s="109"/>
      <c r="K127" s="109"/>
      <c r="AA127" s="182"/>
      <c r="AB127" s="183"/>
      <c r="AD127" s="110"/>
      <c r="AF127" s="110"/>
      <c r="AH127" s="110"/>
      <c r="AJ127" s="110"/>
    </row>
    <row r="128" spans="5:36" s="107" customFormat="1" ht="13.5" customHeight="1">
      <c r="E128" s="109"/>
      <c r="K128" s="109"/>
      <c r="AA128" s="182"/>
      <c r="AB128" s="183"/>
      <c r="AD128" s="110"/>
      <c r="AF128" s="110"/>
      <c r="AH128" s="110"/>
      <c r="AJ128" s="110"/>
    </row>
    <row r="129" spans="5:36" s="107" customFormat="1" ht="13.5" customHeight="1">
      <c r="E129" s="109"/>
      <c r="K129" s="109"/>
      <c r="AA129" s="182"/>
      <c r="AB129" s="183"/>
      <c r="AD129" s="110"/>
      <c r="AF129" s="110"/>
      <c r="AH129" s="110"/>
      <c r="AJ129" s="110"/>
    </row>
    <row r="130" spans="5:36" s="107" customFormat="1" ht="13.5" customHeight="1">
      <c r="E130" s="109"/>
      <c r="K130" s="109"/>
      <c r="AA130" s="182"/>
      <c r="AB130" s="183"/>
      <c r="AD130" s="110"/>
      <c r="AF130" s="110"/>
      <c r="AH130" s="110"/>
      <c r="AJ130" s="110"/>
    </row>
    <row r="131" spans="5:36" s="107" customFormat="1" ht="13.5" customHeight="1">
      <c r="E131" s="109"/>
      <c r="K131" s="109"/>
      <c r="AA131" s="182"/>
      <c r="AB131" s="183"/>
      <c r="AD131" s="110"/>
      <c r="AF131" s="110"/>
      <c r="AH131" s="110"/>
      <c r="AJ131" s="110"/>
    </row>
    <row r="132" spans="5:36" s="107" customFormat="1" ht="13.5" customHeight="1">
      <c r="E132" s="109"/>
      <c r="K132" s="109"/>
      <c r="AA132" s="182"/>
      <c r="AB132" s="183"/>
      <c r="AD132" s="110"/>
      <c r="AF132" s="110"/>
      <c r="AH132" s="110"/>
      <c r="AJ132" s="110"/>
    </row>
    <row r="133" spans="5:36" s="107" customFormat="1" ht="13.5" customHeight="1">
      <c r="E133" s="109"/>
      <c r="K133" s="109"/>
      <c r="AA133" s="182"/>
      <c r="AB133" s="183"/>
      <c r="AD133" s="110"/>
      <c r="AF133" s="110"/>
      <c r="AH133" s="110"/>
      <c r="AJ133" s="110"/>
    </row>
    <row r="134" spans="5:36" s="107" customFormat="1" ht="13.5" customHeight="1">
      <c r="E134" s="109"/>
      <c r="K134" s="109"/>
      <c r="AA134" s="182"/>
      <c r="AB134" s="183"/>
      <c r="AD134" s="110"/>
      <c r="AF134" s="110"/>
      <c r="AH134" s="110"/>
      <c r="AJ134" s="110"/>
    </row>
    <row r="135" spans="5:36" s="107" customFormat="1" ht="13.5" customHeight="1">
      <c r="E135" s="109"/>
      <c r="K135" s="109"/>
      <c r="AA135" s="182"/>
      <c r="AB135" s="183"/>
      <c r="AD135" s="110"/>
      <c r="AF135" s="110"/>
      <c r="AH135" s="110"/>
      <c r="AJ135" s="110"/>
    </row>
    <row r="136" spans="5:36" s="107" customFormat="1" ht="13.5" customHeight="1">
      <c r="E136" s="109"/>
      <c r="K136" s="109"/>
      <c r="AA136" s="182"/>
      <c r="AB136" s="183"/>
      <c r="AD136" s="110"/>
      <c r="AF136" s="110"/>
      <c r="AH136" s="110"/>
      <c r="AJ136" s="110"/>
    </row>
    <row r="137" spans="5:36" s="107" customFormat="1" ht="13.5" customHeight="1">
      <c r="E137" s="109"/>
      <c r="K137" s="109"/>
      <c r="AA137" s="182"/>
      <c r="AB137" s="183"/>
      <c r="AD137" s="110"/>
      <c r="AF137" s="110"/>
      <c r="AH137" s="110"/>
      <c r="AJ137" s="110"/>
    </row>
    <row r="138" spans="5:36" s="107" customFormat="1" ht="13.5" customHeight="1">
      <c r="E138" s="109"/>
      <c r="K138" s="109"/>
      <c r="AA138" s="182"/>
      <c r="AB138" s="183"/>
      <c r="AD138" s="110"/>
      <c r="AF138" s="110"/>
      <c r="AH138" s="110"/>
      <c r="AJ138" s="110"/>
    </row>
    <row r="139" spans="5:36" s="107" customFormat="1" ht="13.5" customHeight="1">
      <c r="E139" s="109"/>
      <c r="K139" s="109"/>
      <c r="AA139" s="182"/>
      <c r="AB139" s="183"/>
      <c r="AD139" s="110"/>
      <c r="AF139" s="110"/>
      <c r="AH139" s="110"/>
      <c r="AJ139" s="110"/>
    </row>
    <row r="140" spans="5:36" s="107" customFormat="1" ht="13.5" customHeight="1">
      <c r="E140" s="109"/>
      <c r="K140" s="109"/>
      <c r="AA140" s="182"/>
      <c r="AB140" s="183"/>
      <c r="AD140" s="110"/>
      <c r="AF140" s="110"/>
      <c r="AH140" s="110"/>
      <c r="AJ140" s="110"/>
    </row>
    <row r="141" spans="5:36" s="107" customFormat="1" ht="13.5" customHeight="1">
      <c r="E141" s="109"/>
      <c r="K141" s="109"/>
      <c r="AA141" s="182"/>
      <c r="AB141" s="183"/>
      <c r="AD141" s="110"/>
      <c r="AF141" s="110"/>
      <c r="AH141" s="110"/>
      <c r="AJ141" s="110"/>
    </row>
    <row r="142" spans="5:36" s="107" customFormat="1" ht="13.5" customHeight="1">
      <c r="E142" s="109"/>
      <c r="K142" s="109"/>
      <c r="AA142" s="182"/>
      <c r="AB142" s="183"/>
      <c r="AD142" s="110"/>
      <c r="AF142" s="110"/>
      <c r="AH142" s="110"/>
      <c r="AJ142" s="110"/>
    </row>
    <row r="143" spans="5:36" s="107" customFormat="1" ht="13.5" customHeight="1">
      <c r="E143" s="109"/>
      <c r="K143" s="109"/>
      <c r="AA143" s="182"/>
      <c r="AB143" s="183"/>
      <c r="AD143" s="110"/>
      <c r="AF143" s="110"/>
      <c r="AH143" s="110"/>
      <c r="AJ143" s="110"/>
    </row>
    <row r="144" spans="5:36" s="107" customFormat="1" ht="13.5" customHeight="1">
      <c r="E144" s="109"/>
      <c r="K144" s="109"/>
      <c r="AA144" s="182"/>
      <c r="AB144" s="183"/>
      <c r="AD144" s="110"/>
      <c r="AF144" s="110"/>
      <c r="AH144" s="110"/>
      <c r="AJ144" s="110"/>
    </row>
    <row r="145" spans="5:36" s="107" customFormat="1" ht="13.5" customHeight="1">
      <c r="E145" s="109"/>
      <c r="K145" s="109"/>
      <c r="AA145" s="182"/>
      <c r="AB145" s="183"/>
      <c r="AD145" s="110"/>
      <c r="AF145" s="110"/>
      <c r="AH145" s="110"/>
      <c r="AJ145" s="110"/>
    </row>
    <row r="146" spans="5:36" s="107" customFormat="1" ht="13.5" customHeight="1">
      <c r="E146" s="109"/>
      <c r="K146" s="109"/>
      <c r="AA146" s="182"/>
      <c r="AB146" s="183"/>
      <c r="AD146" s="110"/>
      <c r="AF146" s="110"/>
      <c r="AH146" s="110"/>
      <c r="AJ146" s="110"/>
    </row>
    <row r="147" spans="5:36" s="107" customFormat="1" ht="13.5" customHeight="1">
      <c r="E147" s="109"/>
      <c r="K147" s="109"/>
      <c r="AA147" s="182"/>
      <c r="AB147" s="183"/>
      <c r="AD147" s="110"/>
      <c r="AF147" s="110"/>
      <c r="AH147" s="110"/>
      <c r="AJ147" s="110"/>
    </row>
  </sheetData>
  <sheetProtection password="DDEC" sheet="1" objects="1" scenarios="1"/>
  <mergeCells count="31">
    <mergeCell ref="A57:AD57"/>
    <mergeCell ref="A58:AD58"/>
    <mergeCell ref="A59:AD59"/>
    <mergeCell ref="A60:AD60"/>
    <mergeCell ref="R1:T1"/>
    <mergeCell ref="J2:M3"/>
    <mergeCell ref="P2:P3"/>
    <mergeCell ref="W2:Z3"/>
    <mergeCell ref="W1:Z1"/>
    <mergeCell ref="V2:V3"/>
    <mergeCell ref="AG58:AI58"/>
    <mergeCell ref="AG57:AI57"/>
    <mergeCell ref="R2:T3"/>
    <mergeCell ref="B3:F3"/>
    <mergeCell ref="I4:M4"/>
    <mergeCell ref="U4:Y4"/>
    <mergeCell ref="AE2:AJ2"/>
    <mergeCell ref="AE3:AJ3"/>
    <mergeCell ref="B1:F2"/>
    <mergeCell ref="AA1:AC3"/>
    <mergeCell ref="AG4:AK4"/>
    <mergeCell ref="AG5:AI5"/>
    <mergeCell ref="C4:G4"/>
    <mergeCell ref="C5:E5"/>
    <mergeCell ref="I5:K5"/>
    <mergeCell ref="O4:S4"/>
    <mergeCell ref="O5:Q5"/>
    <mergeCell ref="A7:A9"/>
    <mergeCell ref="U5:W5"/>
    <mergeCell ref="AA4:AE4"/>
    <mergeCell ref="AA5:AC5"/>
  </mergeCells>
  <dataValidations count="30">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AK6">
      <formula1>0</formula1>
      <formula2>AJ6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AK7">
      <formula1>0</formula1>
      <formula2>AJ7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AK8">
      <formula1>0</formula1>
      <formula2>AJ8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AK9">
      <formula1>0</formula1>
      <formula2>AJ9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AK10">
      <formula1>0</formula1>
      <formula2>AJ10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K11">
      <formula1>0</formula1>
      <formula2>AJ11</formula2>
    </dataValidation>
    <dataValidation type="whole" allowBlank="1" showInputMessage="1" showErrorMessage="1" errorTitle="入力エラー" error="入力された部数は販売店の持ち部数を超えています。&#10;表示部数以下の数字を入力して下さい。" imeMode="disabled" sqref="G12">
      <formula1>0</formula1>
      <formula2>F12</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AK12">
      <formula1>0</formula1>
      <formula2>AJ12</formula2>
    </dataValidation>
    <dataValidation type="whole" allowBlank="1" showInputMessage="1" showErrorMessage="1" errorTitle="入力エラー" error="入力された部数は販売店の持ち部数を超えています。&#10;表示部数以下の数字を入力して下さい。" imeMode="disabled" sqref="G13">
      <formula1>0</formula1>
      <formula2>F13</formula2>
    </dataValidation>
    <dataValidation type="whole" allowBlank="1" showInputMessage="1" showErrorMessage="1" errorTitle="入力エラー" error="入力された部数は販売店の持ち部数を超えています。&#10;表示部数以下の数字を入力して下さい。" imeMode="disabled" sqref="AE13">
      <formula1>0</formula1>
      <formula2>AD13</formula2>
    </dataValidation>
    <dataValidation type="whole" allowBlank="1" showInputMessage="1" showErrorMessage="1" errorTitle="入力エラー" error="入力された部数は販売店の持ち部数を超えています。&#10;表示部数以下の数字を入力して下さい。" imeMode="disabled" sqref="AE14">
      <formula1>0</formula1>
      <formula2>AD14</formula2>
    </dataValidation>
    <dataValidation type="whole" allowBlank="1" showInputMessage="1" showErrorMessage="1" errorTitle="入力エラー" error="入力された部数は販売店の持ち部数を超えています。&#10;表示部数以下の数字を入力して下さい。" imeMode="disabled" sqref="AE15">
      <formula1>0</formula1>
      <formula2>AD15</formula2>
    </dataValidation>
    <dataValidation type="whole" allowBlank="1" showInputMessage="1" showErrorMessage="1" errorTitle="入力エラー" error="入力された部数は販売店の持ち部数を超えています。&#10;表示部数以下の数字を入力して下さい。" imeMode="disabled" sqref="AE16">
      <formula1>0</formula1>
      <formula2>AD16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tEnd" horizontalDpi="300" verticalDpi="300" orientation="landscape" paperSize="12" scale="76" r:id="rId2"/>
  <drawing r:id="rId1"/>
</worksheet>
</file>

<file path=xl/worksheets/sheet22.xml><?xml version="1.0" encoding="utf-8"?>
<worksheet xmlns="http://schemas.openxmlformats.org/spreadsheetml/2006/main" xmlns:r="http://schemas.openxmlformats.org/officeDocument/2006/relationships">
  <sheetPr codeName="Sheet27"/>
  <dimension ref="A1:AE145"/>
  <sheetViews>
    <sheetView showGridLines="0" workbookViewId="0" topLeftCell="A1">
      <selection activeCell="A1" sqref="A1"/>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$G$13+$M$13+$S$13+$Y$13+$AE$13+$G$29+$M$29+$S$29+$Y$29+$AE$29+$G$45+$M$45+$S$45+$Y$45+$AE$45</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19</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205</v>
      </c>
      <c r="B6" s="214" t="s">
        <v>338</v>
      </c>
      <c r="C6" s="42"/>
      <c r="D6" s="213" t="s">
        <v>1071</v>
      </c>
      <c r="E6" s="43"/>
      <c r="F6" s="44">
        <v>4500</v>
      </c>
      <c r="G6" s="45"/>
      <c r="H6" s="215" t="s">
        <v>435</v>
      </c>
      <c r="I6" s="47"/>
      <c r="J6" s="213" t="s">
        <v>1072</v>
      </c>
      <c r="K6" s="48"/>
      <c r="L6" s="44">
        <v>1550</v>
      </c>
      <c r="M6" s="45"/>
      <c r="N6" s="216" t="s">
        <v>86</v>
      </c>
      <c r="O6" s="47"/>
      <c r="P6" s="213" t="s">
        <v>1072</v>
      </c>
      <c r="Q6" s="48"/>
      <c r="R6" s="44">
        <v>1300</v>
      </c>
      <c r="S6" s="45"/>
      <c r="T6" s="215" t="s">
        <v>88</v>
      </c>
      <c r="U6" s="47"/>
      <c r="V6" s="213" t="s">
        <v>1072</v>
      </c>
      <c r="W6" s="48"/>
      <c r="X6" s="44">
        <v>2550</v>
      </c>
      <c r="Y6" s="45"/>
      <c r="Z6" s="215" t="s">
        <v>248</v>
      </c>
      <c r="AA6" s="48"/>
      <c r="AB6" s="262" t="s">
        <v>1072</v>
      </c>
      <c r="AC6" s="48"/>
      <c r="AD6" s="44">
        <v>4250</v>
      </c>
      <c r="AE6" s="45"/>
    </row>
    <row r="7" spans="1:31" s="50" customFormat="1" ht="12.75" customHeight="1">
      <c r="A7" s="380" t="s">
        <v>39</v>
      </c>
      <c r="B7" s="218" t="s">
        <v>518</v>
      </c>
      <c r="C7" s="53"/>
      <c r="D7" s="217" t="s">
        <v>1073</v>
      </c>
      <c r="E7" s="55"/>
      <c r="F7" s="56">
        <v>850</v>
      </c>
      <c r="G7" s="57"/>
      <c r="H7" s="223" t="s">
        <v>440</v>
      </c>
      <c r="I7" s="59"/>
      <c r="J7" s="222" t="s">
        <v>1074</v>
      </c>
      <c r="K7" s="60" t="s">
        <v>737</v>
      </c>
      <c r="L7" s="56" t="s">
        <v>114</v>
      </c>
      <c r="M7" s="57"/>
      <c r="N7" s="58"/>
      <c r="O7" s="59"/>
      <c r="P7" s="55"/>
      <c r="Q7" s="60"/>
      <c r="R7" s="56"/>
      <c r="S7" s="57"/>
      <c r="T7" s="58"/>
      <c r="U7" s="59"/>
      <c r="V7" s="55"/>
      <c r="W7" s="60"/>
      <c r="X7" s="56"/>
      <c r="Y7" s="57"/>
      <c r="Z7" s="223" t="s">
        <v>436</v>
      </c>
      <c r="AA7" s="60"/>
      <c r="AB7" s="67" t="s">
        <v>1075</v>
      </c>
      <c r="AC7" s="60"/>
      <c r="AD7" s="56">
        <v>1950</v>
      </c>
      <c r="AE7" s="57"/>
    </row>
    <row r="8" spans="1:31" s="50" customFormat="1" ht="12.75" customHeight="1">
      <c r="A8" s="380"/>
      <c r="B8" s="52"/>
      <c r="C8" s="61"/>
      <c r="D8" s="55"/>
      <c r="E8" s="55"/>
      <c r="F8" s="56"/>
      <c r="G8" s="57"/>
      <c r="H8" s="58"/>
      <c r="I8" s="59"/>
      <c r="J8" s="55"/>
      <c r="K8" s="60"/>
      <c r="L8" s="56"/>
      <c r="M8" s="57"/>
      <c r="N8" s="58"/>
      <c r="O8" s="59"/>
      <c r="P8" s="55"/>
      <c r="Q8" s="60"/>
      <c r="R8" s="56"/>
      <c r="S8" s="57"/>
      <c r="T8" s="58"/>
      <c r="U8" s="59"/>
      <c r="V8" s="55"/>
      <c r="W8" s="60"/>
      <c r="X8" s="56"/>
      <c r="Y8" s="57"/>
      <c r="Z8" s="223" t="s">
        <v>255</v>
      </c>
      <c r="AA8" s="60"/>
      <c r="AB8" s="67" t="s">
        <v>1076</v>
      </c>
      <c r="AC8" s="60"/>
      <c r="AD8" s="56">
        <v>2250</v>
      </c>
      <c r="AE8" s="57"/>
    </row>
    <row r="9" spans="1:31" s="50" customFormat="1" ht="12.75" customHeight="1">
      <c r="A9" s="380"/>
      <c r="B9" s="62"/>
      <c r="C9" s="59"/>
      <c r="D9" s="55"/>
      <c r="E9" s="55"/>
      <c r="F9" s="56"/>
      <c r="G9" s="57"/>
      <c r="H9" s="58"/>
      <c r="I9" s="59"/>
      <c r="J9" s="55"/>
      <c r="K9" s="60"/>
      <c r="L9" s="56"/>
      <c r="M9" s="57"/>
      <c r="N9" s="58"/>
      <c r="O9" s="59"/>
      <c r="P9" s="55"/>
      <c r="Q9" s="60"/>
      <c r="R9" s="56"/>
      <c r="S9" s="57"/>
      <c r="T9" s="58"/>
      <c r="U9" s="59"/>
      <c r="V9" s="55"/>
      <c r="W9" s="60"/>
      <c r="X9" s="56"/>
      <c r="Y9" s="57"/>
      <c r="Z9" s="58"/>
      <c r="AA9" s="60"/>
      <c r="AB9" s="59"/>
      <c r="AC9" s="60"/>
      <c r="AD9" s="56"/>
      <c r="AE9" s="57"/>
    </row>
    <row r="10" spans="1:31" s="50" customFormat="1" ht="12.75" customHeight="1">
      <c r="A10" s="211" t="s">
        <v>1070</v>
      </c>
      <c r="B10" s="62"/>
      <c r="C10" s="59"/>
      <c r="D10" s="64"/>
      <c r="E10" s="55"/>
      <c r="F10" s="65"/>
      <c r="G10" s="57"/>
      <c r="H10" s="58"/>
      <c r="I10" s="59"/>
      <c r="J10" s="66"/>
      <c r="K10" s="60"/>
      <c r="L10" s="56"/>
      <c r="M10" s="57"/>
      <c r="N10" s="58"/>
      <c r="O10" s="59"/>
      <c r="P10" s="55"/>
      <c r="Q10" s="60"/>
      <c r="R10" s="56"/>
      <c r="S10" s="57"/>
      <c r="T10" s="58"/>
      <c r="U10" s="59"/>
      <c r="V10" s="55"/>
      <c r="W10" s="60"/>
      <c r="X10" s="56"/>
      <c r="Y10" s="57"/>
      <c r="Z10" s="58"/>
      <c r="AA10" s="60"/>
      <c r="AB10" s="59"/>
      <c r="AC10" s="60"/>
      <c r="AD10" s="56"/>
      <c r="AE10" s="57"/>
    </row>
    <row r="11" spans="1:31" s="50" customFormat="1" ht="12.75" customHeight="1">
      <c r="A11" s="63"/>
      <c r="B11" s="67"/>
      <c r="C11" s="54"/>
      <c r="D11" s="60"/>
      <c r="E11" s="68"/>
      <c r="F11" s="69"/>
      <c r="G11" s="70"/>
      <c r="H11" s="71"/>
      <c r="I11" s="68"/>
      <c r="J11" s="60"/>
      <c r="K11" s="72"/>
      <c r="L11" s="56"/>
      <c r="M11" s="57"/>
      <c r="N11" s="58"/>
      <c r="O11" s="68"/>
      <c r="P11" s="66"/>
      <c r="Q11" s="73"/>
      <c r="R11" s="56"/>
      <c r="S11" s="57"/>
      <c r="T11" s="71"/>
      <c r="U11" s="68"/>
      <c r="V11" s="55"/>
      <c r="W11" s="73"/>
      <c r="X11" s="56"/>
      <c r="Y11" s="57"/>
      <c r="Z11" s="58"/>
      <c r="AA11" s="73"/>
      <c r="AB11" s="59"/>
      <c r="AC11" s="73"/>
      <c r="AD11" s="56"/>
      <c r="AE11" s="57"/>
    </row>
    <row r="12" spans="1:31" s="50" customFormat="1" ht="12.75" customHeight="1">
      <c r="A12" s="63"/>
      <c r="B12" s="67"/>
      <c r="C12" s="55"/>
      <c r="D12" s="60"/>
      <c r="E12" s="59"/>
      <c r="F12" s="69"/>
      <c r="G12" s="70"/>
      <c r="H12" s="71"/>
      <c r="I12" s="59"/>
      <c r="J12" s="60"/>
      <c r="K12" s="74"/>
      <c r="L12" s="56"/>
      <c r="M12" s="57"/>
      <c r="N12" s="71"/>
      <c r="O12" s="59"/>
      <c r="P12" s="60"/>
      <c r="Q12" s="74"/>
      <c r="R12" s="56"/>
      <c r="S12" s="57"/>
      <c r="T12" s="71"/>
      <c r="U12" s="59"/>
      <c r="V12" s="55"/>
      <c r="W12" s="60"/>
      <c r="X12" s="56"/>
      <c r="Y12" s="57"/>
      <c r="Z12" s="58"/>
      <c r="AA12" s="60"/>
      <c r="AB12" s="59"/>
      <c r="AC12" s="60"/>
      <c r="AD12" s="56"/>
      <c r="AE12" s="57"/>
    </row>
    <row r="13" spans="1:31" s="50" customFormat="1" ht="12.75" customHeight="1">
      <c r="A13" s="63"/>
      <c r="B13" s="67"/>
      <c r="C13" s="55"/>
      <c r="D13" s="236" t="s">
        <v>16</v>
      </c>
      <c r="E13" s="59"/>
      <c r="F13" s="252">
        <f>SUM(F6:F12)</f>
        <v>5350</v>
      </c>
      <c r="G13" s="232">
        <f>SUM(G6:G12)</f>
        <v>0</v>
      </c>
      <c r="H13" s="71"/>
      <c r="I13" s="59"/>
      <c r="J13" s="236" t="s">
        <v>16</v>
      </c>
      <c r="K13" s="74"/>
      <c r="L13" s="231">
        <f>SUM(L6:L12)</f>
        <v>1550</v>
      </c>
      <c r="M13" s="232">
        <f>SUM(M6:M12)</f>
        <v>0</v>
      </c>
      <c r="N13" s="71"/>
      <c r="O13" s="59"/>
      <c r="P13" s="236" t="s">
        <v>16</v>
      </c>
      <c r="Q13" s="74"/>
      <c r="R13" s="231">
        <f>SUM(R6:R12)</f>
        <v>1300</v>
      </c>
      <c r="S13" s="232">
        <f>SUM(S6:S12)</f>
        <v>0</v>
      </c>
      <c r="T13" s="71"/>
      <c r="U13" s="59"/>
      <c r="V13" s="230" t="s">
        <v>16</v>
      </c>
      <c r="W13" s="60"/>
      <c r="X13" s="231">
        <f>SUM(X6:X12)</f>
        <v>2550</v>
      </c>
      <c r="Y13" s="232">
        <f>SUM(Y6:Y12)</f>
        <v>0</v>
      </c>
      <c r="Z13" s="58"/>
      <c r="AA13" s="60"/>
      <c r="AB13" s="240" t="s">
        <v>16</v>
      </c>
      <c r="AC13" s="60"/>
      <c r="AD13" s="231">
        <f>SUM(AD6:AD12)</f>
        <v>8450</v>
      </c>
      <c r="AE13" s="232">
        <f>SUM(AE6:AE12)</f>
        <v>0</v>
      </c>
    </row>
    <row r="14" spans="1:31" s="50" customFormat="1" ht="12.75" customHeight="1">
      <c r="A14" s="237">
        <v>19200</v>
      </c>
      <c r="B14" s="270"/>
      <c r="C14" s="66"/>
      <c r="D14" s="78"/>
      <c r="E14" s="76"/>
      <c r="F14" s="65"/>
      <c r="G14" s="243"/>
      <c r="H14" s="94"/>
      <c r="I14" s="76"/>
      <c r="J14" s="78"/>
      <c r="K14" s="77"/>
      <c r="L14" s="65"/>
      <c r="M14" s="243"/>
      <c r="N14" s="94"/>
      <c r="O14" s="76"/>
      <c r="P14" s="78"/>
      <c r="Q14" s="77"/>
      <c r="R14" s="65"/>
      <c r="S14" s="243"/>
      <c r="T14" s="94"/>
      <c r="U14" s="76"/>
      <c r="V14" s="66"/>
      <c r="W14" s="78"/>
      <c r="X14" s="65"/>
      <c r="Y14" s="243"/>
      <c r="Z14" s="257"/>
      <c r="AA14" s="78"/>
      <c r="AB14" s="76"/>
      <c r="AC14" s="78"/>
      <c r="AD14" s="65"/>
      <c r="AE14" s="243"/>
    </row>
    <row r="15" spans="1:31" s="50" customFormat="1" ht="12.75" customHeight="1">
      <c r="A15" s="41"/>
      <c r="B15" s="273" t="s">
        <v>76</v>
      </c>
      <c r="C15" s="413" t="s">
        <v>17</v>
      </c>
      <c r="D15" s="414"/>
      <c r="E15" s="414"/>
      <c r="F15" s="414"/>
      <c r="G15" s="415"/>
      <c r="H15" s="247" t="s">
        <v>81</v>
      </c>
      <c r="I15" s="413" t="s">
        <v>18</v>
      </c>
      <c r="J15" s="414"/>
      <c r="K15" s="414"/>
      <c r="L15" s="414"/>
      <c r="M15" s="415"/>
      <c r="N15" s="247" t="s">
        <v>82</v>
      </c>
      <c r="O15" s="413" t="s">
        <v>19</v>
      </c>
      <c r="P15" s="414"/>
      <c r="Q15" s="414"/>
      <c r="R15" s="414"/>
      <c r="S15" s="415"/>
      <c r="T15" s="247" t="s">
        <v>83</v>
      </c>
      <c r="U15" s="413" t="s">
        <v>20</v>
      </c>
      <c r="V15" s="414"/>
      <c r="W15" s="414"/>
      <c r="X15" s="414"/>
      <c r="Y15" s="415"/>
      <c r="Z15" s="247" t="s">
        <v>84</v>
      </c>
      <c r="AA15" s="413" t="s">
        <v>21</v>
      </c>
      <c r="AB15" s="414"/>
      <c r="AC15" s="414"/>
      <c r="AD15" s="414"/>
      <c r="AE15" s="415"/>
    </row>
    <row r="16" spans="1:31" s="50" customFormat="1" ht="12.75" customHeight="1">
      <c r="A16" s="90"/>
      <c r="B16" s="274" t="s">
        <v>77</v>
      </c>
      <c r="C16" s="410" t="s">
        <v>78</v>
      </c>
      <c r="D16" s="411"/>
      <c r="E16" s="412"/>
      <c r="F16" s="249" t="s">
        <v>79</v>
      </c>
      <c r="G16" s="250" t="s">
        <v>80</v>
      </c>
      <c r="H16" s="251" t="s">
        <v>77</v>
      </c>
      <c r="I16" s="410" t="s">
        <v>78</v>
      </c>
      <c r="J16" s="411"/>
      <c r="K16" s="412"/>
      <c r="L16" s="249" t="s">
        <v>79</v>
      </c>
      <c r="M16" s="250" t="s">
        <v>80</v>
      </c>
      <c r="N16" s="251" t="s">
        <v>77</v>
      </c>
      <c r="O16" s="410" t="s">
        <v>78</v>
      </c>
      <c r="P16" s="411"/>
      <c r="Q16" s="412"/>
      <c r="R16" s="249" t="s">
        <v>79</v>
      </c>
      <c r="S16" s="250" t="s">
        <v>80</v>
      </c>
      <c r="T16" s="251" t="s">
        <v>77</v>
      </c>
      <c r="U16" s="410" t="s">
        <v>78</v>
      </c>
      <c r="V16" s="411"/>
      <c r="W16" s="412"/>
      <c r="X16" s="249" t="s">
        <v>79</v>
      </c>
      <c r="Y16" s="250" t="s">
        <v>80</v>
      </c>
      <c r="Z16" s="251" t="s">
        <v>77</v>
      </c>
      <c r="AA16" s="410" t="s">
        <v>78</v>
      </c>
      <c r="AB16" s="411"/>
      <c r="AC16" s="412"/>
      <c r="AD16" s="249" t="s">
        <v>79</v>
      </c>
      <c r="AE16" s="250" t="s">
        <v>80</v>
      </c>
    </row>
    <row r="17" spans="1:31" s="50" customFormat="1" ht="12.75" customHeight="1">
      <c r="A17" s="211">
        <v>224</v>
      </c>
      <c r="B17" s="275" t="s">
        <v>248</v>
      </c>
      <c r="C17" s="54"/>
      <c r="D17" s="267" t="s">
        <v>1077</v>
      </c>
      <c r="E17" s="264"/>
      <c r="F17" s="75">
        <v>2200</v>
      </c>
      <c r="G17" s="85"/>
      <c r="H17" s="229" t="s">
        <v>250</v>
      </c>
      <c r="I17" s="264"/>
      <c r="J17" s="267" t="s">
        <v>1077</v>
      </c>
      <c r="K17" s="298"/>
      <c r="L17" s="75">
        <v>500</v>
      </c>
      <c r="M17" s="85"/>
      <c r="N17" s="229" t="s">
        <v>294</v>
      </c>
      <c r="O17" s="264"/>
      <c r="P17" s="267" t="s">
        <v>1078</v>
      </c>
      <c r="Q17" s="298"/>
      <c r="R17" s="75">
        <v>1000</v>
      </c>
      <c r="S17" s="85"/>
      <c r="T17" s="89"/>
      <c r="U17" s="264"/>
      <c r="V17" s="54"/>
      <c r="W17" s="299"/>
      <c r="X17" s="75"/>
      <c r="Y17" s="85"/>
      <c r="Z17" s="229" t="s">
        <v>435</v>
      </c>
      <c r="AA17" s="299"/>
      <c r="AB17" s="261" t="s">
        <v>1077</v>
      </c>
      <c r="AC17" s="299"/>
      <c r="AD17" s="75">
        <v>1050</v>
      </c>
      <c r="AE17" s="85"/>
    </row>
    <row r="18" spans="1:31" s="50" customFormat="1" ht="12.75" customHeight="1">
      <c r="A18" s="380" t="s">
        <v>57</v>
      </c>
      <c r="B18" s="218" t="s">
        <v>436</v>
      </c>
      <c r="C18" s="68"/>
      <c r="D18" s="217" t="s">
        <v>1079</v>
      </c>
      <c r="E18" s="55"/>
      <c r="F18" s="56">
        <v>2250</v>
      </c>
      <c r="G18" s="57"/>
      <c r="H18" s="223" t="s">
        <v>257</v>
      </c>
      <c r="I18" s="59"/>
      <c r="J18" s="217" t="s">
        <v>1079</v>
      </c>
      <c r="K18" s="60"/>
      <c r="L18" s="56">
        <v>400</v>
      </c>
      <c r="M18" s="57"/>
      <c r="N18" s="223" t="s">
        <v>252</v>
      </c>
      <c r="O18" s="59"/>
      <c r="P18" s="226" t="s">
        <v>1079</v>
      </c>
      <c r="Q18" s="74"/>
      <c r="R18" s="56">
        <v>400</v>
      </c>
      <c r="S18" s="57"/>
      <c r="T18" s="71"/>
      <c r="U18" s="59"/>
      <c r="V18" s="55"/>
      <c r="W18" s="60"/>
      <c r="X18" s="56"/>
      <c r="Y18" s="57"/>
      <c r="Z18" s="223" t="s">
        <v>440</v>
      </c>
      <c r="AA18" s="60"/>
      <c r="AB18" s="67" t="s">
        <v>1080</v>
      </c>
      <c r="AC18" s="60"/>
      <c r="AD18" s="56">
        <v>2500</v>
      </c>
      <c r="AE18" s="57"/>
    </row>
    <row r="19" spans="1:31" s="50" customFormat="1" ht="12.75" customHeight="1">
      <c r="A19" s="417"/>
      <c r="B19" s="62"/>
      <c r="C19" s="59"/>
      <c r="D19" s="55"/>
      <c r="E19" s="55"/>
      <c r="F19" s="56"/>
      <c r="G19" s="57"/>
      <c r="H19" s="223" t="s">
        <v>264</v>
      </c>
      <c r="I19" s="59"/>
      <c r="J19" s="222" t="s">
        <v>1081</v>
      </c>
      <c r="K19" s="60"/>
      <c r="L19" s="56">
        <v>700</v>
      </c>
      <c r="M19" s="57"/>
      <c r="N19" s="71"/>
      <c r="O19" s="59"/>
      <c r="P19" s="54"/>
      <c r="Q19" s="60"/>
      <c r="R19" s="56"/>
      <c r="S19" s="57"/>
      <c r="T19" s="71"/>
      <c r="U19" s="59"/>
      <c r="V19" s="55"/>
      <c r="W19" s="60"/>
      <c r="X19" s="56"/>
      <c r="Y19" s="57"/>
      <c r="Z19" s="223" t="s">
        <v>520</v>
      </c>
      <c r="AA19" s="60"/>
      <c r="AB19" s="67" t="s">
        <v>1082</v>
      </c>
      <c r="AC19" s="60"/>
      <c r="AD19" s="56">
        <v>1850</v>
      </c>
      <c r="AE19" s="57"/>
    </row>
    <row r="20" spans="1:31" s="50" customFormat="1" ht="12.75" customHeight="1">
      <c r="A20" s="417"/>
      <c r="B20" s="62"/>
      <c r="C20" s="68"/>
      <c r="D20" s="54"/>
      <c r="E20" s="55"/>
      <c r="F20" s="56"/>
      <c r="G20" s="57"/>
      <c r="H20" s="71"/>
      <c r="I20" s="59"/>
      <c r="J20" s="54"/>
      <c r="K20" s="60"/>
      <c r="L20" s="56"/>
      <c r="M20" s="57"/>
      <c r="N20" s="71"/>
      <c r="O20" s="59"/>
      <c r="P20" s="60"/>
      <c r="Q20" s="74"/>
      <c r="R20" s="56"/>
      <c r="S20" s="57"/>
      <c r="T20" s="71"/>
      <c r="U20" s="59"/>
      <c r="V20" s="55"/>
      <c r="W20" s="60"/>
      <c r="X20" s="56"/>
      <c r="Y20" s="57"/>
      <c r="Z20" s="223" t="s">
        <v>564</v>
      </c>
      <c r="AA20" s="60"/>
      <c r="AB20" s="67" t="s">
        <v>1083</v>
      </c>
      <c r="AC20" s="60"/>
      <c r="AD20" s="56">
        <v>1050</v>
      </c>
      <c r="AE20" s="57"/>
    </row>
    <row r="21" spans="1:31" s="50" customFormat="1" ht="12.75" customHeight="1">
      <c r="A21" s="417"/>
      <c r="B21" s="62"/>
      <c r="C21" s="68"/>
      <c r="D21" s="54"/>
      <c r="E21" s="55"/>
      <c r="F21" s="56"/>
      <c r="G21" s="57"/>
      <c r="H21" s="71"/>
      <c r="I21" s="59"/>
      <c r="J21" s="54"/>
      <c r="K21" s="60"/>
      <c r="L21" s="56"/>
      <c r="M21" s="57"/>
      <c r="N21" s="71"/>
      <c r="O21" s="59"/>
      <c r="P21" s="60"/>
      <c r="Q21" s="74"/>
      <c r="R21" s="56"/>
      <c r="S21" s="57"/>
      <c r="T21" s="71"/>
      <c r="U21" s="59"/>
      <c r="V21" s="55"/>
      <c r="W21" s="60"/>
      <c r="X21" s="56"/>
      <c r="Y21" s="57"/>
      <c r="Z21" s="223" t="s">
        <v>567</v>
      </c>
      <c r="AA21" s="60"/>
      <c r="AB21" s="67" t="s">
        <v>1084</v>
      </c>
      <c r="AC21" s="60"/>
      <c r="AD21" s="56" t="s">
        <v>114</v>
      </c>
      <c r="AE21" s="57"/>
    </row>
    <row r="22" spans="1:31" s="50" customFormat="1" ht="12.75" customHeight="1">
      <c r="A22" s="417"/>
      <c r="B22" s="52"/>
      <c r="C22" s="61"/>
      <c r="D22" s="55"/>
      <c r="E22" s="80"/>
      <c r="F22" s="56"/>
      <c r="G22" s="57"/>
      <c r="H22" s="58"/>
      <c r="I22" s="61"/>
      <c r="J22" s="55"/>
      <c r="K22" s="81"/>
      <c r="L22" s="56"/>
      <c r="M22" s="57"/>
      <c r="N22" s="58"/>
      <c r="O22" s="61"/>
      <c r="P22" s="55"/>
      <c r="Q22" s="82"/>
      <c r="R22" s="56"/>
      <c r="S22" s="57"/>
      <c r="T22" s="58"/>
      <c r="U22" s="61"/>
      <c r="V22" s="55"/>
      <c r="W22" s="82"/>
      <c r="X22" s="56"/>
      <c r="Y22" s="57"/>
      <c r="Z22" s="223" t="s">
        <v>272</v>
      </c>
      <c r="AA22" s="82"/>
      <c r="AB22" s="67" t="s">
        <v>1085</v>
      </c>
      <c r="AC22" s="82"/>
      <c r="AD22" s="56">
        <v>700</v>
      </c>
      <c r="AE22" s="57"/>
    </row>
    <row r="23" spans="1:31" s="50" customFormat="1" ht="12.75" customHeight="1">
      <c r="A23" s="210" t="s">
        <v>1070</v>
      </c>
      <c r="B23" s="52"/>
      <c r="C23" s="61"/>
      <c r="D23" s="55"/>
      <c r="E23" s="80"/>
      <c r="F23" s="56"/>
      <c r="G23" s="57"/>
      <c r="H23" s="58"/>
      <c r="I23" s="61"/>
      <c r="J23" s="55"/>
      <c r="K23" s="81"/>
      <c r="L23" s="56"/>
      <c r="M23" s="57"/>
      <c r="N23" s="58"/>
      <c r="O23" s="61"/>
      <c r="P23" s="55"/>
      <c r="Q23" s="82"/>
      <c r="R23" s="56"/>
      <c r="S23" s="57"/>
      <c r="T23" s="58"/>
      <c r="U23" s="61"/>
      <c r="V23" s="55"/>
      <c r="W23" s="82"/>
      <c r="X23" s="56"/>
      <c r="Y23" s="57"/>
      <c r="Z23" s="223" t="s">
        <v>529</v>
      </c>
      <c r="AA23" s="82"/>
      <c r="AB23" s="67" t="s">
        <v>1086</v>
      </c>
      <c r="AC23" s="82"/>
      <c r="AD23" s="56">
        <v>100</v>
      </c>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223" t="s">
        <v>579</v>
      </c>
      <c r="AA24" s="60"/>
      <c r="AB24" s="67" t="s">
        <v>1087</v>
      </c>
      <c r="AC24" s="60"/>
      <c r="AD24" s="56">
        <v>2400</v>
      </c>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223" t="s">
        <v>135</v>
      </c>
      <c r="AA25" s="60"/>
      <c r="AB25" s="67" t="s">
        <v>1088</v>
      </c>
      <c r="AC25" s="60"/>
      <c r="AD25" s="56">
        <v>1450</v>
      </c>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230" t="s">
        <v>16</v>
      </c>
      <c r="E29" s="80"/>
      <c r="F29" s="231">
        <f>SUM(F17:F28)</f>
        <v>4450</v>
      </c>
      <c r="G29" s="232">
        <f>SUM(G17:G28)</f>
        <v>0</v>
      </c>
      <c r="H29" s="58"/>
      <c r="I29" s="61"/>
      <c r="J29" s="230" t="s">
        <v>16</v>
      </c>
      <c r="K29" s="81"/>
      <c r="L29" s="231">
        <f>SUM(L17:L28)</f>
        <v>1600</v>
      </c>
      <c r="M29" s="232">
        <f>SUM(M17:M28)</f>
        <v>0</v>
      </c>
      <c r="N29" s="58"/>
      <c r="O29" s="61"/>
      <c r="P29" s="230" t="s">
        <v>16</v>
      </c>
      <c r="Q29" s="82"/>
      <c r="R29" s="231">
        <f>SUM(R17:R28)</f>
        <v>1400</v>
      </c>
      <c r="S29" s="232">
        <f>SUM(S17:S28)</f>
        <v>0</v>
      </c>
      <c r="T29" s="71"/>
      <c r="U29" s="61"/>
      <c r="V29" s="55"/>
      <c r="W29" s="82"/>
      <c r="X29" s="231">
        <f>SUM(X17:X28)</f>
        <v>0</v>
      </c>
      <c r="Y29" s="232">
        <f>SUM(Y17:Y28)</f>
        <v>0</v>
      </c>
      <c r="Z29" s="58"/>
      <c r="AA29" s="82"/>
      <c r="AB29" s="240" t="s">
        <v>16</v>
      </c>
      <c r="AC29" s="82"/>
      <c r="AD29" s="231">
        <f>SUM(AD17:AD28)</f>
        <v>11100</v>
      </c>
      <c r="AE29" s="232">
        <f>SUM(AE17:AE28)</f>
        <v>0</v>
      </c>
    </row>
    <row r="30" spans="1:31" s="50" customFormat="1" ht="12.75" customHeight="1">
      <c r="A30" s="237">
        <v>18550</v>
      </c>
      <c r="B30" s="254"/>
      <c r="C30" s="255"/>
      <c r="D30" s="66"/>
      <c r="E30" s="256"/>
      <c r="F30" s="65"/>
      <c r="G30" s="243"/>
      <c r="H30" s="257"/>
      <c r="I30" s="255"/>
      <c r="J30" s="66"/>
      <c r="K30" s="258"/>
      <c r="L30" s="65"/>
      <c r="M30" s="243"/>
      <c r="N30" s="257"/>
      <c r="O30" s="255"/>
      <c r="P30" s="66"/>
      <c r="Q30" s="259"/>
      <c r="R30" s="65"/>
      <c r="S30" s="243"/>
      <c r="T30" s="94"/>
      <c r="U30" s="255"/>
      <c r="V30" s="66"/>
      <c r="W30" s="259"/>
      <c r="X30" s="65"/>
      <c r="Y30" s="243"/>
      <c r="Z30" s="257"/>
      <c r="AA30" s="259"/>
      <c r="AB30" s="76"/>
      <c r="AC30" s="259"/>
      <c r="AD30" s="65"/>
      <c r="AE30" s="243"/>
    </row>
    <row r="31" spans="1:31" s="50" customFormat="1" ht="12.75" customHeight="1">
      <c r="A31" s="41"/>
      <c r="B31" s="246" t="s">
        <v>76</v>
      </c>
      <c r="C31" s="413" t="s">
        <v>17</v>
      </c>
      <c r="D31" s="414"/>
      <c r="E31" s="414"/>
      <c r="F31" s="414"/>
      <c r="G31" s="415"/>
      <c r="H31" s="247" t="s">
        <v>81</v>
      </c>
      <c r="I31" s="413" t="s">
        <v>18</v>
      </c>
      <c r="J31" s="414"/>
      <c r="K31" s="414"/>
      <c r="L31" s="414"/>
      <c r="M31" s="415"/>
      <c r="N31" s="247" t="s">
        <v>82</v>
      </c>
      <c r="O31" s="413" t="s">
        <v>19</v>
      </c>
      <c r="P31" s="414"/>
      <c r="Q31" s="414"/>
      <c r="R31" s="414"/>
      <c r="S31" s="415"/>
      <c r="T31" s="247" t="s">
        <v>83</v>
      </c>
      <c r="U31" s="413" t="s">
        <v>20</v>
      </c>
      <c r="V31" s="414"/>
      <c r="W31" s="414"/>
      <c r="X31" s="414"/>
      <c r="Y31" s="415"/>
      <c r="Z31" s="247" t="s">
        <v>84</v>
      </c>
      <c r="AA31" s="413" t="s">
        <v>21</v>
      </c>
      <c r="AB31" s="414"/>
      <c r="AC31" s="414"/>
      <c r="AD31" s="414"/>
      <c r="AE31" s="415"/>
    </row>
    <row r="32" spans="1:31" s="50" customFormat="1" ht="12.75" customHeight="1">
      <c r="A32" s="90"/>
      <c r="B32" s="248" t="s">
        <v>77</v>
      </c>
      <c r="C32" s="410" t="s">
        <v>78</v>
      </c>
      <c r="D32" s="411"/>
      <c r="E32" s="412"/>
      <c r="F32" s="249" t="s">
        <v>79</v>
      </c>
      <c r="G32" s="250" t="s">
        <v>80</v>
      </c>
      <c r="H32" s="251" t="s">
        <v>77</v>
      </c>
      <c r="I32" s="410" t="s">
        <v>78</v>
      </c>
      <c r="J32" s="411"/>
      <c r="K32" s="412"/>
      <c r="L32" s="249" t="s">
        <v>79</v>
      </c>
      <c r="M32" s="250" t="s">
        <v>80</v>
      </c>
      <c r="N32" s="251" t="s">
        <v>77</v>
      </c>
      <c r="O32" s="410" t="s">
        <v>78</v>
      </c>
      <c r="P32" s="411"/>
      <c r="Q32" s="412"/>
      <c r="R32" s="249" t="s">
        <v>79</v>
      </c>
      <c r="S32" s="250" t="s">
        <v>80</v>
      </c>
      <c r="T32" s="251" t="s">
        <v>77</v>
      </c>
      <c r="U32" s="410" t="s">
        <v>78</v>
      </c>
      <c r="V32" s="411"/>
      <c r="W32" s="412"/>
      <c r="X32" s="249" t="s">
        <v>79</v>
      </c>
      <c r="Y32" s="250" t="s">
        <v>80</v>
      </c>
      <c r="Z32" s="251" t="s">
        <v>77</v>
      </c>
      <c r="AA32" s="410" t="s">
        <v>78</v>
      </c>
      <c r="AB32" s="411"/>
      <c r="AC32" s="412"/>
      <c r="AD32" s="249" t="s">
        <v>79</v>
      </c>
      <c r="AE32" s="250" t="s">
        <v>80</v>
      </c>
    </row>
    <row r="33" spans="1:31" s="50" customFormat="1" ht="12.75" customHeight="1">
      <c r="A33" s="260">
        <v>226</v>
      </c>
      <c r="B33" s="228" t="s">
        <v>435</v>
      </c>
      <c r="C33" s="68"/>
      <c r="D33" s="217" t="s">
        <v>510</v>
      </c>
      <c r="E33" s="54"/>
      <c r="F33" s="75" t="s">
        <v>114</v>
      </c>
      <c r="G33" s="85"/>
      <c r="H33" s="229" t="s">
        <v>86</v>
      </c>
      <c r="I33" s="68"/>
      <c r="J33" s="217" t="s">
        <v>1089</v>
      </c>
      <c r="K33" s="73"/>
      <c r="L33" s="75">
        <v>250</v>
      </c>
      <c r="M33" s="85"/>
      <c r="N33" s="89"/>
      <c r="O33" s="68"/>
      <c r="P33" s="73"/>
      <c r="Q33" s="72"/>
      <c r="R33" s="75"/>
      <c r="S33" s="85"/>
      <c r="T33" s="89"/>
      <c r="U33" s="68"/>
      <c r="V33" s="54"/>
      <c r="W33" s="73"/>
      <c r="X33" s="75"/>
      <c r="Y33" s="85"/>
      <c r="Z33" s="229" t="s">
        <v>250</v>
      </c>
      <c r="AA33" s="73"/>
      <c r="AB33" s="261" t="s">
        <v>1090</v>
      </c>
      <c r="AC33" s="73"/>
      <c r="AD33" s="75">
        <v>1400</v>
      </c>
      <c r="AE33" s="85"/>
    </row>
    <row r="34" spans="1:31" s="50" customFormat="1" ht="12.75" customHeight="1">
      <c r="A34" s="380" t="s">
        <v>59</v>
      </c>
      <c r="B34" s="218" t="s">
        <v>440</v>
      </c>
      <c r="C34" s="68"/>
      <c r="D34" s="217" t="s">
        <v>1089</v>
      </c>
      <c r="E34" s="55"/>
      <c r="F34" s="56">
        <v>700</v>
      </c>
      <c r="G34" s="57"/>
      <c r="H34" s="223" t="s">
        <v>93</v>
      </c>
      <c r="I34" s="59"/>
      <c r="J34" s="217" t="s">
        <v>1091</v>
      </c>
      <c r="K34" s="60"/>
      <c r="L34" s="56">
        <v>550</v>
      </c>
      <c r="M34" s="57"/>
      <c r="N34" s="71"/>
      <c r="O34" s="59"/>
      <c r="P34" s="60"/>
      <c r="Q34" s="74"/>
      <c r="R34" s="56"/>
      <c r="S34" s="57"/>
      <c r="T34" s="71"/>
      <c r="U34" s="59"/>
      <c r="V34" s="55"/>
      <c r="W34" s="60"/>
      <c r="X34" s="56"/>
      <c r="Y34" s="57"/>
      <c r="Z34" s="223" t="s">
        <v>257</v>
      </c>
      <c r="AA34" s="60"/>
      <c r="AB34" s="67" t="s">
        <v>1092</v>
      </c>
      <c r="AC34" s="60"/>
      <c r="AD34" s="56">
        <v>1750</v>
      </c>
      <c r="AE34" s="57"/>
    </row>
    <row r="35" spans="1:31" s="50" customFormat="1" ht="12.75" customHeight="1">
      <c r="A35" s="380"/>
      <c r="B35" s="218" t="s">
        <v>520</v>
      </c>
      <c r="C35" s="55"/>
      <c r="D35" s="226" t="s">
        <v>1093</v>
      </c>
      <c r="E35" s="59"/>
      <c r="F35" s="56">
        <v>1650</v>
      </c>
      <c r="G35" s="57"/>
      <c r="H35" s="58"/>
      <c r="I35" s="55"/>
      <c r="J35" s="60"/>
      <c r="K35" s="59"/>
      <c r="L35" s="56"/>
      <c r="M35" s="57"/>
      <c r="N35" s="58"/>
      <c r="O35" s="55"/>
      <c r="P35" s="60"/>
      <c r="Q35" s="59"/>
      <c r="R35" s="56"/>
      <c r="S35" s="57"/>
      <c r="T35" s="58"/>
      <c r="U35" s="55"/>
      <c r="V35" s="60"/>
      <c r="W35" s="59"/>
      <c r="X35" s="56"/>
      <c r="Y35" s="57"/>
      <c r="Z35" s="223" t="s">
        <v>264</v>
      </c>
      <c r="AA35" s="82"/>
      <c r="AB35" s="67" t="s">
        <v>1094</v>
      </c>
      <c r="AC35" s="82"/>
      <c r="AD35" s="56">
        <v>2000</v>
      </c>
      <c r="AE35" s="57"/>
    </row>
    <row r="36" spans="1:31" s="50" customFormat="1" ht="12.75" customHeight="1">
      <c r="A36" s="380"/>
      <c r="B36" s="218" t="s">
        <v>564</v>
      </c>
      <c r="C36" s="55"/>
      <c r="D36" s="226" t="s">
        <v>1095</v>
      </c>
      <c r="E36" s="59"/>
      <c r="F36" s="56">
        <v>1250</v>
      </c>
      <c r="G36" s="57"/>
      <c r="H36" s="58"/>
      <c r="I36" s="55"/>
      <c r="J36" s="60"/>
      <c r="K36" s="59"/>
      <c r="L36" s="56"/>
      <c r="M36" s="57"/>
      <c r="N36" s="58"/>
      <c r="O36" s="55"/>
      <c r="P36" s="60"/>
      <c r="Q36" s="59"/>
      <c r="R36" s="56"/>
      <c r="S36" s="57"/>
      <c r="T36" s="58"/>
      <c r="U36" s="55"/>
      <c r="V36" s="60"/>
      <c r="W36" s="59"/>
      <c r="X36" s="56"/>
      <c r="Y36" s="57"/>
      <c r="Z36" s="223" t="s">
        <v>270</v>
      </c>
      <c r="AA36" s="82"/>
      <c r="AB36" s="67" t="s">
        <v>1096</v>
      </c>
      <c r="AC36" s="82"/>
      <c r="AD36" s="56">
        <v>2850</v>
      </c>
      <c r="AE36" s="57"/>
    </row>
    <row r="37" spans="1:31" s="50" customFormat="1" ht="12.75" customHeight="1">
      <c r="A37" s="211" t="s">
        <v>1070</v>
      </c>
      <c r="B37" s="218" t="s">
        <v>567</v>
      </c>
      <c r="C37" s="55"/>
      <c r="D37" s="226" t="s">
        <v>1097</v>
      </c>
      <c r="E37" s="59"/>
      <c r="F37" s="56">
        <v>950</v>
      </c>
      <c r="G37" s="57"/>
      <c r="H37" s="58"/>
      <c r="I37" s="55"/>
      <c r="J37" s="60"/>
      <c r="K37" s="59"/>
      <c r="L37" s="56"/>
      <c r="M37" s="57"/>
      <c r="N37" s="58"/>
      <c r="O37" s="55"/>
      <c r="P37" s="60"/>
      <c r="Q37" s="59"/>
      <c r="R37" s="56"/>
      <c r="S37" s="57"/>
      <c r="T37" s="58"/>
      <c r="U37" s="55"/>
      <c r="V37" s="60"/>
      <c r="W37" s="59"/>
      <c r="X37" s="56"/>
      <c r="Y37" s="57"/>
      <c r="Z37" s="223" t="s">
        <v>275</v>
      </c>
      <c r="AA37" s="82"/>
      <c r="AB37" s="67" t="s">
        <v>1098</v>
      </c>
      <c r="AC37" s="82"/>
      <c r="AD37" s="56">
        <v>550</v>
      </c>
      <c r="AE37" s="57"/>
    </row>
    <row r="38" spans="1:31" s="50" customFormat="1" ht="12.75" customHeight="1">
      <c r="A38" s="63"/>
      <c r="B38" s="218" t="s">
        <v>272</v>
      </c>
      <c r="C38" s="55"/>
      <c r="D38" s="226" t="s">
        <v>1099</v>
      </c>
      <c r="E38" s="59"/>
      <c r="F38" s="56" t="s">
        <v>114</v>
      </c>
      <c r="G38" s="57"/>
      <c r="H38" s="58"/>
      <c r="I38" s="55"/>
      <c r="J38" s="60"/>
      <c r="K38" s="59"/>
      <c r="L38" s="56"/>
      <c r="M38" s="57"/>
      <c r="N38" s="58"/>
      <c r="O38" s="55"/>
      <c r="P38" s="60"/>
      <c r="Q38" s="59"/>
      <c r="R38" s="56"/>
      <c r="S38" s="57"/>
      <c r="T38" s="58"/>
      <c r="U38" s="55"/>
      <c r="V38" s="60"/>
      <c r="W38" s="59"/>
      <c r="X38" s="56"/>
      <c r="Y38" s="57"/>
      <c r="Z38" s="223" t="s">
        <v>317</v>
      </c>
      <c r="AA38" s="82"/>
      <c r="AB38" s="67" t="s">
        <v>1100</v>
      </c>
      <c r="AC38" s="82"/>
      <c r="AD38" s="56">
        <v>900</v>
      </c>
      <c r="AE38" s="57"/>
    </row>
    <row r="39" spans="1:31" s="50" customFormat="1" ht="12.75" customHeight="1">
      <c r="A39" s="63"/>
      <c r="B39" s="218" t="s">
        <v>529</v>
      </c>
      <c r="C39" s="68"/>
      <c r="D39" s="217" t="s">
        <v>1101</v>
      </c>
      <c r="E39" s="60"/>
      <c r="F39" s="56">
        <v>250</v>
      </c>
      <c r="G39" s="57"/>
      <c r="H39" s="71"/>
      <c r="I39" s="60"/>
      <c r="J39" s="54"/>
      <c r="K39" s="60"/>
      <c r="L39" s="56"/>
      <c r="M39" s="57"/>
      <c r="N39" s="58"/>
      <c r="O39" s="55"/>
      <c r="P39" s="60"/>
      <c r="Q39" s="74"/>
      <c r="R39" s="56"/>
      <c r="S39" s="57"/>
      <c r="T39" s="58"/>
      <c r="U39" s="55"/>
      <c r="V39" s="60"/>
      <c r="W39" s="59"/>
      <c r="X39" s="56"/>
      <c r="Y39" s="57"/>
      <c r="Z39" s="223" t="s">
        <v>321</v>
      </c>
      <c r="AA39" s="60"/>
      <c r="AB39" s="67" t="s">
        <v>1102</v>
      </c>
      <c r="AC39" s="60"/>
      <c r="AD39" s="56">
        <v>650</v>
      </c>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230" t="s">
        <v>16</v>
      </c>
      <c r="E45" s="60"/>
      <c r="F45" s="231">
        <f>SUM(F33:F44)</f>
        <v>4800</v>
      </c>
      <c r="G45" s="232">
        <f>SUM(G33:G44)</f>
        <v>0</v>
      </c>
      <c r="H45" s="71"/>
      <c r="I45" s="60"/>
      <c r="J45" s="230" t="s">
        <v>16</v>
      </c>
      <c r="K45" s="60"/>
      <c r="L45" s="231">
        <f>SUM(L33:L44)</f>
        <v>800</v>
      </c>
      <c r="M45" s="232">
        <f>SUM(M33:M44)</f>
        <v>0</v>
      </c>
      <c r="N45" s="71"/>
      <c r="O45" s="60"/>
      <c r="P45" s="55"/>
      <c r="Q45" s="60"/>
      <c r="R45" s="231">
        <f>SUM(R33:R44)</f>
        <v>0</v>
      </c>
      <c r="S45" s="232">
        <f>SUM(S33:S44)</f>
        <v>0</v>
      </c>
      <c r="T45" s="71"/>
      <c r="U45" s="59"/>
      <c r="V45" s="55"/>
      <c r="W45" s="60"/>
      <c r="X45" s="231">
        <f>SUM(X33:X44)</f>
        <v>0</v>
      </c>
      <c r="Y45" s="232">
        <f>SUM(Y33:Y44)</f>
        <v>0</v>
      </c>
      <c r="Z45" s="71"/>
      <c r="AA45" s="60"/>
      <c r="AB45" s="240" t="s">
        <v>16</v>
      </c>
      <c r="AC45" s="60"/>
      <c r="AD45" s="231">
        <f>SUM(AD33:AD44)</f>
        <v>10100</v>
      </c>
      <c r="AE45" s="232">
        <f>SUM(AE33:AE44)</f>
        <v>0</v>
      </c>
    </row>
    <row r="46" spans="1:31" s="50" customFormat="1" ht="12.75" customHeight="1">
      <c r="A46" s="237">
        <v>15700</v>
      </c>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55"/>
      <c r="E54" s="80"/>
      <c r="F54" s="56"/>
      <c r="G54" s="57"/>
      <c r="H54" s="71"/>
      <c r="I54" s="59"/>
      <c r="J54" s="55"/>
      <c r="K54" s="81"/>
      <c r="L54" s="56"/>
      <c r="M54" s="57"/>
      <c r="N54" s="71"/>
      <c r="O54" s="59"/>
      <c r="P54" s="55"/>
      <c r="Q54" s="60"/>
      <c r="R54" s="56"/>
      <c r="S54" s="57"/>
      <c r="T54" s="71"/>
      <c r="U54" s="59"/>
      <c r="V54" s="55"/>
      <c r="W54" s="60"/>
      <c r="X54" s="56"/>
      <c r="Y54" s="57"/>
      <c r="Z54" s="71"/>
      <c r="AA54" s="60"/>
      <c r="AB54" s="59"/>
      <c r="AC54" s="60"/>
      <c r="AD54" s="56"/>
      <c r="AE54" s="57"/>
    </row>
    <row r="55" spans="1:31" s="50" customFormat="1" ht="12.75" customHeight="1">
      <c r="A55" s="90"/>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1068</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765</v>
      </c>
      <c r="AB57" s="397"/>
      <c r="AC57" s="397"/>
      <c r="AE57" s="105" t="s">
        <v>4</v>
      </c>
    </row>
    <row r="58" spans="1:29" s="104" customFormat="1" ht="12.75" customHeight="1">
      <c r="A58" s="395" t="s">
        <v>1069</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768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74</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52">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15:G15"/>
    <mergeCell ref="U15:Y15"/>
    <mergeCell ref="I5:K5"/>
    <mergeCell ref="O4:S4"/>
    <mergeCell ref="O5:Q5"/>
    <mergeCell ref="U5:W5"/>
    <mergeCell ref="A18:A22"/>
    <mergeCell ref="C16:E16"/>
    <mergeCell ref="I15:M15"/>
    <mergeCell ref="I16:K16"/>
    <mergeCell ref="I32:K32"/>
    <mergeCell ref="U16:W16"/>
    <mergeCell ref="AA15:AE15"/>
    <mergeCell ref="AA16:AC16"/>
    <mergeCell ref="O15:S15"/>
    <mergeCell ref="O16:Q16"/>
    <mergeCell ref="AA31:AE31"/>
    <mergeCell ref="AA32:AC32"/>
    <mergeCell ref="A34:A36"/>
    <mergeCell ref="O31:S31"/>
    <mergeCell ref="O32:Q32"/>
    <mergeCell ref="U31:Y31"/>
    <mergeCell ref="U32:W32"/>
    <mergeCell ref="C31:G31"/>
    <mergeCell ref="C32:E32"/>
    <mergeCell ref="I31:M31"/>
  </mergeCells>
  <dataValidations count="15">
    <dataValidation type="whole" allowBlank="1" showInputMessage="1" showErrorMessage="1" errorTitle="入力エラー" error="入力された部数は販売店の持ち部数を超えています。&#10;表示部数以下の数字を入力して下さい。" imeMode="disabled" sqref="M6 S6 Y6 G6:G7 AE6:AE8 G17:G18 S17:S18 M17:M19 AE17:AE20 AE22:AE25">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M33">
      <formula1>0</formula1>
      <formula2>L33</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G34">
      <formula1>0</formula1>
      <formula2>F34</formula2>
    </dataValidation>
    <dataValidation type="whole" allowBlank="1" showInputMessage="1" showErrorMessage="1" errorTitle="入力エラー" error="入力された部数は販売店の持ち部数を超えています。&#10;表示部数以下の数字を入力して下さい。" imeMode="disabled" sqref="M34">
      <formula1>0</formula1>
      <formula2>L34</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G35">
      <formula1>0</formula1>
      <formula2>F35</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G37">
      <formula1>0</formula1>
      <formula2>F37</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 type="whole" allowBlank="1" showInputMessage="1" showErrorMessage="1" errorTitle="入力エラー" error="入力された部数は販売店の持ち部数を超えています。&#10;表示部数以下の数字を入力して下さい。" imeMode="disabled" sqref="G39">
      <formula1>0</formula1>
      <formula2>F39</formula2>
    </dataValidation>
    <dataValidation type="whole" allowBlank="1" showInputMessage="1" showErrorMessage="1" errorTitle="入力エラー" error="入力された部数は販売店の持ち部数を超えています。&#10;表示部数以下の数字を入力して下さい。" imeMode="disabled" sqref="AE39">
      <formula1>0</formula1>
      <formula2>AD39</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3.xml><?xml version="1.0" encoding="utf-8"?>
<worksheet xmlns="http://schemas.openxmlformats.org/spreadsheetml/2006/main" xmlns:r="http://schemas.openxmlformats.org/officeDocument/2006/relationships">
  <sheetPr codeName="Sheet5"/>
  <dimension ref="A1:H48"/>
  <sheetViews>
    <sheetView workbookViewId="0" topLeftCell="A1">
      <selection activeCell="A1" sqref="A1:H1"/>
    </sheetView>
  </sheetViews>
  <sheetFormatPr defaultColWidth="9.00390625" defaultRowHeight="13.5"/>
  <cols>
    <col min="1" max="1" width="16.25390625" style="0" bestFit="1" customWidth="1"/>
    <col min="2" max="8" width="11.625" style="0" customWidth="1"/>
  </cols>
  <sheetData>
    <row r="1" spans="1:8" ht="18.75">
      <c r="A1" s="371" t="s">
        <v>69</v>
      </c>
      <c r="B1" s="371"/>
      <c r="C1" s="371"/>
      <c r="D1" s="371"/>
      <c r="E1" s="371"/>
      <c r="F1" s="371"/>
      <c r="G1" s="371"/>
      <c r="H1" s="371"/>
    </row>
    <row r="2" spans="1:2" ht="13.5">
      <c r="A2" s="332">
        <f>$H$48</f>
        <v>0</v>
      </c>
      <c r="B2" s="332">
        <v>20120111</v>
      </c>
    </row>
    <row r="3" spans="1:8" ht="13.5">
      <c r="A3" s="372" t="s">
        <v>70</v>
      </c>
      <c r="B3" s="373"/>
      <c r="C3" s="373"/>
      <c r="D3" s="373"/>
      <c r="E3" s="373"/>
      <c r="F3" s="373"/>
      <c r="G3" s="373"/>
      <c r="H3" s="373"/>
    </row>
    <row r="5" spans="1:8" ht="13.5">
      <c r="A5" s="195" t="s">
        <v>15</v>
      </c>
      <c r="B5" s="192" t="s">
        <v>17</v>
      </c>
      <c r="C5" s="193" t="s">
        <v>18</v>
      </c>
      <c r="D5" s="193" t="s">
        <v>19</v>
      </c>
      <c r="E5" s="193" t="s">
        <v>20</v>
      </c>
      <c r="F5" s="193" t="s">
        <v>21</v>
      </c>
      <c r="G5" s="193" t="s">
        <v>22</v>
      </c>
      <c r="H5" s="194" t="s">
        <v>16</v>
      </c>
    </row>
    <row r="6" spans="1:8" ht="13.5">
      <c r="A6" s="263" t="s">
        <v>24</v>
      </c>
      <c r="B6" s="197">
        <f>5!G28</f>
        <v>0</v>
      </c>
      <c r="C6" s="190">
        <f>5!M28</f>
        <v>0</v>
      </c>
      <c r="D6" s="190">
        <f>5!S28</f>
        <v>0</v>
      </c>
      <c r="E6" s="190">
        <f>5!Y28</f>
        <v>0</v>
      </c>
      <c r="F6" s="190">
        <f>5!AE28</f>
        <v>0</v>
      </c>
      <c r="G6" s="190" t="s">
        <v>25</v>
      </c>
      <c r="H6" s="191">
        <f aca="true" t="shared" si="0" ref="H6:H48">SUM(B6:G6)</f>
        <v>0</v>
      </c>
    </row>
    <row r="7" spans="1:8" ht="13.5">
      <c r="A7" s="212" t="s">
        <v>26</v>
      </c>
      <c r="B7" s="198">
        <f>5!G54</f>
        <v>0</v>
      </c>
      <c r="C7" s="186">
        <f>5!M54</f>
        <v>0</v>
      </c>
      <c r="D7" s="186">
        <f>5!S54</f>
        <v>0</v>
      </c>
      <c r="E7" s="186">
        <f>5!Y54</f>
        <v>0</v>
      </c>
      <c r="F7" s="186">
        <f>5!AE54</f>
        <v>0</v>
      </c>
      <c r="G7" s="186" t="s">
        <v>25</v>
      </c>
      <c r="H7" s="187">
        <f t="shared" si="0"/>
        <v>0</v>
      </c>
    </row>
    <row r="8" spans="1:8" ht="13.5">
      <c r="A8" s="212" t="s">
        <v>27</v>
      </c>
      <c r="B8" s="198">
        <f>6!G54</f>
        <v>0</v>
      </c>
      <c r="C8" s="186">
        <f>6!M54</f>
        <v>0</v>
      </c>
      <c r="D8" s="186">
        <f>6!S54</f>
        <v>0</v>
      </c>
      <c r="E8" s="186">
        <f>6!Y54</f>
        <v>0</v>
      </c>
      <c r="F8" s="186">
        <f>6!AE54</f>
        <v>0</v>
      </c>
      <c r="G8" s="186" t="s">
        <v>25</v>
      </c>
      <c r="H8" s="187">
        <f t="shared" si="0"/>
        <v>0</v>
      </c>
    </row>
    <row r="9" spans="1:8" ht="13.5">
      <c r="A9" s="212" t="s">
        <v>28</v>
      </c>
      <c r="B9" s="198">
        <f>7!G54</f>
        <v>0</v>
      </c>
      <c r="C9" s="186">
        <f>7!M54</f>
        <v>0</v>
      </c>
      <c r="D9" s="186">
        <f>7!S54</f>
        <v>0</v>
      </c>
      <c r="E9" s="186">
        <f>7!Y54</f>
        <v>0</v>
      </c>
      <c r="F9" s="186">
        <f>7!AE54</f>
        <v>0</v>
      </c>
      <c r="G9" s="186" t="s">
        <v>25</v>
      </c>
      <c r="H9" s="187">
        <f t="shared" si="0"/>
        <v>0</v>
      </c>
    </row>
    <row r="10" spans="1:8" ht="13.5">
      <c r="A10" s="212" t="s">
        <v>29</v>
      </c>
      <c r="B10" s="198">
        <f>8!G28</f>
        <v>0</v>
      </c>
      <c r="C10" s="186">
        <f>8!M28</f>
        <v>0</v>
      </c>
      <c r="D10" s="186">
        <f>8!S28</f>
        <v>0</v>
      </c>
      <c r="E10" s="186">
        <f>8!Y28</f>
        <v>0</v>
      </c>
      <c r="F10" s="186">
        <f>8!AE28</f>
        <v>0</v>
      </c>
      <c r="G10" s="186" t="s">
        <v>25</v>
      </c>
      <c r="H10" s="187">
        <f t="shared" si="0"/>
        <v>0</v>
      </c>
    </row>
    <row r="11" spans="1:8" ht="13.5">
      <c r="A11" s="212" t="s">
        <v>30</v>
      </c>
      <c r="B11" s="198">
        <f>8!G54</f>
        <v>0</v>
      </c>
      <c r="C11" s="186">
        <f>8!M54</f>
        <v>0</v>
      </c>
      <c r="D11" s="186">
        <f>8!S54</f>
        <v>0</v>
      </c>
      <c r="E11" s="186">
        <f>8!Y54</f>
        <v>0</v>
      </c>
      <c r="F11" s="186">
        <f>8!AE54</f>
        <v>0</v>
      </c>
      <c r="G11" s="186" t="s">
        <v>25</v>
      </c>
      <c r="H11" s="187">
        <f t="shared" si="0"/>
        <v>0</v>
      </c>
    </row>
    <row r="12" spans="1:8" ht="13.5">
      <c r="A12" s="212" t="s">
        <v>31</v>
      </c>
      <c r="B12" s="198">
        <f>7!G28</f>
        <v>0</v>
      </c>
      <c r="C12" s="186">
        <f>7!M28</f>
        <v>0</v>
      </c>
      <c r="D12" s="186">
        <f>7!S28</f>
        <v>0</v>
      </c>
      <c r="E12" s="186">
        <f>7!Y28</f>
        <v>0</v>
      </c>
      <c r="F12" s="186">
        <f>7!AE28</f>
        <v>0</v>
      </c>
      <c r="G12" s="186" t="s">
        <v>25</v>
      </c>
      <c r="H12" s="187">
        <f t="shared" si="0"/>
        <v>0</v>
      </c>
    </row>
    <row r="13" spans="1:8" ht="13.5">
      <c r="A13" s="212" t="s">
        <v>32</v>
      </c>
      <c r="B13" s="198">
        <f>6!G28</f>
        <v>0</v>
      </c>
      <c r="C13" s="186">
        <f>6!M28</f>
        <v>0</v>
      </c>
      <c r="D13" s="186">
        <f>6!S28</f>
        <v>0</v>
      </c>
      <c r="E13" s="186">
        <f>6!Y28</f>
        <v>0</v>
      </c>
      <c r="F13" s="186">
        <f>6!AE28</f>
        <v>0</v>
      </c>
      <c r="G13" s="186" t="s">
        <v>25</v>
      </c>
      <c r="H13" s="187">
        <f t="shared" si="0"/>
        <v>0</v>
      </c>
    </row>
    <row r="14" spans="1:8" ht="13.5">
      <c r="A14" s="212" t="s">
        <v>33</v>
      </c>
      <c r="B14" s="198">
        <f>9!G20</f>
        <v>0</v>
      </c>
      <c r="C14" s="186">
        <f>9!M20</f>
        <v>0</v>
      </c>
      <c r="D14" s="186">
        <f>9!S20</f>
        <v>0</v>
      </c>
      <c r="E14" s="186">
        <f>9!Y20</f>
        <v>0</v>
      </c>
      <c r="F14" s="186">
        <f>9!AE20</f>
        <v>0</v>
      </c>
      <c r="G14" s="186" t="s">
        <v>25</v>
      </c>
      <c r="H14" s="187">
        <f t="shared" si="0"/>
        <v>0</v>
      </c>
    </row>
    <row r="15" spans="1:8" ht="13.5">
      <c r="A15" s="212" t="s">
        <v>35</v>
      </c>
      <c r="B15" s="198">
        <f>'12'!G41</f>
        <v>0</v>
      </c>
      <c r="C15" s="186">
        <f>'12'!M41</f>
        <v>0</v>
      </c>
      <c r="D15" s="186">
        <f>'12'!S41</f>
        <v>0</v>
      </c>
      <c r="E15" s="186">
        <f>'12'!Y41</f>
        <v>0</v>
      </c>
      <c r="F15" s="186">
        <f>'12'!AE41</f>
        <v>0</v>
      </c>
      <c r="G15" s="186" t="s">
        <v>25</v>
      </c>
      <c r="H15" s="187">
        <f t="shared" si="0"/>
        <v>0</v>
      </c>
    </row>
    <row r="16" spans="1:8" ht="13.5">
      <c r="A16" s="212" t="s">
        <v>36</v>
      </c>
      <c r="B16" s="198">
        <f>1!G54</f>
        <v>0</v>
      </c>
      <c r="C16" s="186">
        <f>1!M54</f>
        <v>0</v>
      </c>
      <c r="D16" s="186">
        <f>1!S54</f>
        <v>0</v>
      </c>
      <c r="E16" s="186">
        <f>1!Y54</f>
        <v>0</v>
      </c>
      <c r="F16" s="186">
        <f>1!AE54</f>
        <v>0</v>
      </c>
      <c r="G16" s="186" t="s">
        <v>25</v>
      </c>
      <c r="H16" s="187">
        <f t="shared" si="0"/>
        <v>0</v>
      </c>
    </row>
    <row r="17" spans="1:8" ht="13.5">
      <c r="A17" s="212" t="s">
        <v>37</v>
      </c>
      <c r="B17" s="198">
        <f>9!G40</f>
        <v>0</v>
      </c>
      <c r="C17" s="186">
        <f>9!M40</f>
        <v>0</v>
      </c>
      <c r="D17" s="186">
        <f>9!S40</f>
        <v>0</v>
      </c>
      <c r="E17" s="186">
        <f>9!Y40</f>
        <v>0</v>
      </c>
      <c r="F17" s="186">
        <f>9!AE40</f>
        <v>0</v>
      </c>
      <c r="G17" s="186" t="s">
        <v>25</v>
      </c>
      <c r="H17" s="187">
        <f t="shared" si="0"/>
        <v>0</v>
      </c>
    </row>
    <row r="18" spans="1:8" ht="13.5">
      <c r="A18" s="212" t="s">
        <v>38</v>
      </c>
      <c r="B18" s="198">
        <f>3!G42+3!G54</f>
        <v>0</v>
      </c>
      <c r="C18" s="186">
        <f>3!M42+3!M54</f>
        <v>0</v>
      </c>
      <c r="D18" s="186">
        <f>3!S42+3!S54</f>
        <v>0</v>
      </c>
      <c r="E18" s="186">
        <f>3!Y42+3!Y54</f>
        <v>0</v>
      </c>
      <c r="F18" s="186">
        <f>3!AE42+3!AE54</f>
        <v>0</v>
      </c>
      <c r="G18" s="186" t="s">
        <v>25</v>
      </c>
      <c r="H18" s="187">
        <f t="shared" si="0"/>
        <v>0</v>
      </c>
    </row>
    <row r="19" spans="1:8" ht="13.5">
      <c r="A19" s="212" t="s">
        <v>39</v>
      </c>
      <c r="B19" s="198">
        <f>'19'!G13</f>
        <v>0</v>
      </c>
      <c r="C19" s="186">
        <f>'19'!M13</f>
        <v>0</v>
      </c>
      <c r="D19" s="186">
        <f>'19'!S13</f>
        <v>0</v>
      </c>
      <c r="E19" s="186">
        <f>'19'!Y13</f>
        <v>0</v>
      </c>
      <c r="F19" s="186">
        <f>'19'!AE13</f>
        <v>0</v>
      </c>
      <c r="G19" s="186" t="s">
        <v>25</v>
      </c>
      <c r="H19" s="187">
        <f t="shared" si="0"/>
        <v>0</v>
      </c>
    </row>
    <row r="20" spans="1:8" ht="13.5">
      <c r="A20" s="212" t="s">
        <v>40</v>
      </c>
      <c r="B20" s="198">
        <f>4!G54</f>
        <v>0</v>
      </c>
      <c r="C20" s="186">
        <f>4!M54</f>
        <v>0</v>
      </c>
      <c r="D20" s="186">
        <f>4!S54</f>
        <v>0</v>
      </c>
      <c r="E20" s="186">
        <f>4!Y54</f>
        <v>0</v>
      </c>
      <c r="F20" s="186">
        <f>4!AE54</f>
        <v>0</v>
      </c>
      <c r="G20" s="186" t="s">
        <v>25</v>
      </c>
      <c r="H20" s="187">
        <f t="shared" si="0"/>
        <v>0</v>
      </c>
    </row>
    <row r="21" spans="1:8" ht="13.5">
      <c r="A21" s="212" t="s">
        <v>41</v>
      </c>
      <c r="B21" s="198">
        <f>4!G28</f>
        <v>0</v>
      </c>
      <c r="C21" s="186">
        <f>4!M28</f>
        <v>0</v>
      </c>
      <c r="D21" s="186">
        <f>4!S28</f>
        <v>0</v>
      </c>
      <c r="E21" s="186">
        <f>4!Y28</f>
        <v>0</v>
      </c>
      <c r="F21" s="186">
        <f>4!AE28</f>
        <v>0</v>
      </c>
      <c r="G21" s="186" t="s">
        <v>25</v>
      </c>
      <c r="H21" s="187">
        <f t="shared" si="0"/>
        <v>0</v>
      </c>
    </row>
    <row r="22" spans="1:8" ht="13.5">
      <c r="A22" s="212" t="s">
        <v>42</v>
      </c>
      <c r="B22" s="198">
        <f>'15'!G11</f>
        <v>0</v>
      </c>
      <c r="C22" s="186">
        <f>'15'!M11</f>
        <v>0</v>
      </c>
      <c r="D22" s="186">
        <f>'15'!S11</f>
        <v>0</v>
      </c>
      <c r="E22" s="186">
        <f>'15'!Y11</f>
        <v>0</v>
      </c>
      <c r="F22" s="186">
        <f>'15'!AE11</f>
        <v>0</v>
      </c>
      <c r="G22" s="186" t="s">
        <v>25</v>
      </c>
      <c r="H22" s="187">
        <f t="shared" si="0"/>
        <v>0</v>
      </c>
    </row>
    <row r="23" spans="1:8" ht="13.5">
      <c r="A23" s="212" t="s">
        <v>43</v>
      </c>
      <c r="B23" s="198">
        <f>'17'!G12+'17'!G24</f>
        <v>0</v>
      </c>
      <c r="C23" s="186">
        <f>'17'!M12+'17'!M24</f>
        <v>0</v>
      </c>
      <c r="D23" s="186">
        <f>'17'!S12+'17'!S24</f>
        <v>0</v>
      </c>
      <c r="E23" s="186">
        <f>'17'!Y12+'17'!Y24</f>
        <v>0</v>
      </c>
      <c r="F23" s="186">
        <f>'17'!AE12+'17'!AE24</f>
        <v>0</v>
      </c>
      <c r="G23" s="186" t="s">
        <v>25</v>
      </c>
      <c r="H23" s="187">
        <f t="shared" si="0"/>
        <v>0</v>
      </c>
    </row>
    <row r="24" spans="1:8" ht="13.5">
      <c r="A24" s="212" t="s">
        <v>44</v>
      </c>
      <c r="B24" s="198">
        <f>'13'!G32</f>
        <v>0</v>
      </c>
      <c r="C24" s="186">
        <f>'13'!M32</f>
        <v>0</v>
      </c>
      <c r="D24" s="186">
        <f>'13'!S32</f>
        <v>0</v>
      </c>
      <c r="E24" s="186">
        <f>'13'!Y32</f>
        <v>0</v>
      </c>
      <c r="F24" s="186">
        <f>'13'!AE32</f>
        <v>0</v>
      </c>
      <c r="G24" s="186" t="s">
        <v>25</v>
      </c>
      <c r="H24" s="187">
        <f t="shared" si="0"/>
        <v>0</v>
      </c>
    </row>
    <row r="25" spans="1:8" ht="13.5">
      <c r="A25" s="212" t="s">
        <v>45</v>
      </c>
      <c r="B25" s="198">
        <f>'15'!G22</f>
        <v>0</v>
      </c>
      <c r="C25" s="186">
        <f>'15'!M22</f>
        <v>0</v>
      </c>
      <c r="D25" s="186">
        <f>'15'!S22</f>
        <v>0</v>
      </c>
      <c r="E25" s="186">
        <f>'15'!Y22</f>
        <v>0</v>
      </c>
      <c r="F25" s="186">
        <f>'15'!AE22</f>
        <v>0</v>
      </c>
      <c r="G25" s="186" t="s">
        <v>25</v>
      </c>
      <c r="H25" s="187">
        <f t="shared" si="0"/>
        <v>0</v>
      </c>
    </row>
    <row r="26" spans="1:8" ht="13.5">
      <c r="A26" s="212" t="s">
        <v>46</v>
      </c>
      <c r="B26" s="198">
        <f>'16'!G20</f>
        <v>0</v>
      </c>
      <c r="C26" s="186">
        <f>'16'!M20</f>
        <v>0</v>
      </c>
      <c r="D26" s="186">
        <f>'16'!S20</f>
        <v>0</v>
      </c>
      <c r="E26" s="186">
        <f>'16'!Y20</f>
        <v>0</v>
      </c>
      <c r="F26" s="186">
        <f>'16'!AE20</f>
        <v>0</v>
      </c>
      <c r="G26" s="186" t="s">
        <v>25</v>
      </c>
      <c r="H26" s="187">
        <f t="shared" si="0"/>
        <v>0</v>
      </c>
    </row>
    <row r="27" spans="1:8" ht="13.5">
      <c r="A27" s="212" t="s">
        <v>47</v>
      </c>
      <c r="B27" s="198">
        <f>2!G42</f>
        <v>0</v>
      </c>
      <c r="C27" s="186">
        <f>2!M42</f>
        <v>0</v>
      </c>
      <c r="D27" s="186">
        <f>2!S42</f>
        <v>0</v>
      </c>
      <c r="E27" s="186">
        <f>2!Y42</f>
        <v>0</v>
      </c>
      <c r="F27" s="186">
        <f>2!AE42</f>
        <v>0</v>
      </c>
      <c r="G27" s="186" t="s">
        <v>25</v>
      </c>
      <c r="H27" s="187">
        <f t="shared" si="0"/>
        <v>0</v>
      </c>
    </row>
    <row r="28" spans="1:8" ht="13.5">
      <c r="A28" s="212" t="s">
        <v>48</v>
      </c>
      <c r="B28" s="198">
        <f>'14'!G19</f>
        <v>0</v>
      </c>
      <c r="C28" s="186">
        <f>'14'!M19</f>
        <v>0</v>
      </c>
      <c r="D28" s="186">
        <f>'14'!S19</f>
        <v>0</v>
      </c>
      <c r="E28" s="186">
        <f>'14'!Y19</f>
        <v>0</v>
      </c>
      <c r="F28" s="186">
        <f>'14'!AE19</f>
        <v>0</v>
      </c>
      <c r="G28" s="186" t="s">
        <v>25</v>
      </c>
      <c r="H28" s="187">
        <f t="shared" si="0"/>
        <v>0</v>
      </c>
    </row>
    <row r="29" spans="1:8" ht="13.5">
      <c r="A29" s="212" t="s">
        <v>49</v>
      </c>
      <c r="B29" s="198">
        <f>'13'!G54</f>
        <v>0</v>
      </c>
      <c r="C29" s="186">
        <f>'13'!M54</f>
        <v>0</v>
      </c>
      <c r="D29" s="186">
        <f>'13'!S54</f>
        <v>0</v>
      </c>
      <c r="E29" s="186">
        <f>'13'!Y54</f>
        <v>0</v>
      </c>
      <c r="F29" s="186">
        <f>'13'!AE54</f>
        <v>0</v>
      </c>
      <c r="G29" s="186" t="s">
        <v>25</v>
      </c>
      <c r="H29" s="187">
        <f t="shared" si="0"/>
        <v>0</v>
      </c>
    </row>
    <row r="30" spans="1:8" ht="13.5">
      <c r="A30" s="212" t="s">
        <v>50</v>
      </c>
      <c r="B30" s="198">
        <f>2!G18+2!G28</f>
        <v>0</v>
      </c>
      <c r="C30" s="186">
        <f>2!M18+2!M28</f>
        <v>0</v>
      </c>
      <c r="D30" s="186">
        <f>2!S18+2!S28</f>
        <v>0</v>
      </c>
      <c r="E30" s="186">
        <f>2!Y18+2!Y28</f>
        <v>0</v>
      </c>
      <c r="F30" s="186">
        <f>2!AE18+2!AE28</f>
        <v>0</v>
      </c>
      <c r="G30" s="186" t="s">
        <v>25</v>
      </c>
      <c r="H30" s="187">
        <f t="shared" si="0"/>
        <v>0</v>
      </c>
    </row>
    <row r="31" spans="1:8" ht="13.5">
      <c r="A31" s="212" t="s">
        <v>51</v>
      </c>
      <c r="B31" s="198">
        <f>'14'!G32</f>
        <v>0</v>
      </c>
      <c r="C31" s="186">
        <f>'14'!M32</f>
        <v>0</v>
      </c>
      <c r="D31" s="186">
        <f>'14'!S32</f>
        <v>0</v>
      </c>
      <c r="E31" s="186">
        <f>'14'!Y32</f>
        <v>0</v>
      </c>
      <c r="F31" s="186">
        <f>'14'!AE32</f>
        <v>0</v>
      </c>
      <c r="G31" s="186" t="s">
        <v>25</v>
      </c>
      <c r="H31" s="187">
        <f t="shared" si="0"/>
        <v>0</v>
      </c>
    </row>
    <row r="32" spans="1:8" ht="13.5">
      <c r="A32" s="212" t="s">
        <v>52</v>
      </c>
      <c r="B32" s="198">
        <f>9!G54</f>
        <v>0</v>
      </c>
      <c r="C32" s="186">
        <f>9!M54</f>
        <v>0</v>
      </c>
      <c r="D32" s="186">
        <f>9!S54</f>
        <v>0</v>
      </c>
      <c r="E32" s="186">
        <f>9!Y54</f>
        <v>0</v>
      </c>
      <c r="F32" s="186">
        <f>9!AE54</f>
        <v>0</v>
      </c>
      <c r="G32" s="186" t="s">
        <v>25</v>
      </c>
      <c r="H32" s="187">
        <f t="shared" si="0"/>
        <v>0</v>
      </c>
    </row>
    <row r="33" spans="1:8" ht="13.5">
      <c r="A33" s="212" t="s">
        <v>53</v>
      </c>
      <c r="B33" s="198">
        <f>'16'!G11</f>
        <v>0</v>
      </c>
      <c r="C33" s="186">
        <f>'16'!M11</f>
        <v>0</v>
      </c>
      <c r="D33" s="186">
        <f>'16'!S11</f>
        <v>0</v>
      </c>
      <c r="E33" s="186">
        <f>'16'!Y11</f>
        <v>0</v>
      </c>
      <c r="F33" s="186">
        <f>'16'!AE11</f>
        <v>0</v>
      </c>
      <c r="G33" s="186" t="s">
        <v>25</v>
      </c>
      <c r="H33" s="187">
        <f t="shared" si="0"/>
        <v>0</v>
      </c>
    </row>
    <row r="34" spans="1:8" ht="13.5">
      <c r="A34" s="212" t="s">
        <v>54</v>
      </c>
      <c r="B34" s="198">
        <f>'10'!G54</f>
        <v>0</v>
      </c>
      <c r="C34" s="186">
        <f>'10'!M54</f>
        <v>0</v>
      </c>
      <c r="D34" s="186">
        <f>'10'!S54</f>
        <v>0</v>
      </c>
      <c r="E34" s="186">
        <f>'10'!Y54</f>
        <v>0</v>
      </c>
      <c r="F34" s="186">
        <f>'10'!AE54</f>
        <v>0</v>
      </c>
      <c r="G34" s="186" t="s">
        <v>25</v>
      </c>
      <c r="H34" s="187">
        <f t="shared" si="0"/>
        <v>0</v>
      </c>
    </row>
    <row r="35" spans="1:8" ht="13.5">
      <c r="A35" s="212" t="s">
        <v>55</v>
      </c>
      <c r="B35" s="198">
        <f>'17'!G39</f>
        <v>0</v>
      </c>
      <c r="C35" s="186">
        <f>'17'!M39</f>
        <v>0</v>
      </c>
      <c r="D35" s="186">
        <f>'17'!S39</f>
        <v>0</v>
      </c>
      <c r="E35" s="186">
        <f>'17'!Y39</f>
        <v>0</v>
      </c>
      <c r="F35" s="186">
        <f>'17'!AE39</f>
        <v>0</v>
      </c>
      <c r="G35" s="186" t="s">
        <v>25</v>
      </c>
      <c r="H35" s="187">
        <f t="shared" si="0"/>
        <v>0</v>
      </c>
    </row>
    <row r="36" spans="1:8" ht="13.5">
      <c r="A36" s="212" t="s">
        <v>56</v>
      </c>
      <c r="B36" s="198">
        <f>'11'!G54</f>
        <v>0</v>
      </c>
      <c r="C36" s="186">
        <f>'11'!M54</f>
        <v>0</v>
      </c>
      <c r="D36" s="186">
        <f>'11'!S54</f>
        <v>0</v>
      </c>
      <c r="E36" s="186">
        <f>'11'!Y54</f>
        <v>0</v>
      </c>
      <c r="F36" s="186">
        <f>'11'!AE54</f>
        <v>0</v>
      </c>
      <c r="G36" s="186" t="s">
        <v>25</v>
      </c>
      <c r="H36" s="187">
        <f t="shared" si="0"/>
        <v>0</v>
      </c>
    </row>
    <row r="37" spans="1:8" ht="13.5">
      <c r="A37" s="212" t="s">
        <v>57</v>
      </c>
      <c r="B37" s="198">
        <f>'19'!G29</f>
        <v>0</v>
      </c>
      <c r="C37" s="186">
        <f>'19'!M29</f>
        <v>0</v>
      </c>
      <c r="D37" s="186">
        <f>'19'!S29</f>
        <v>0</v>
      </c>
      <c r="E37" s="186">
        <f>'19'!Y29</f>
        <v>0</v>
      </c>
      <c r="F37" s="186">
        <f>'19'!AE29</f>
        <v>0</v>
      </c>
      <c r="G37" s="186" t="s">
        <v>25</v>
      </c>
      <c r="H37" s="187">
        <f t="shared" si="0"/>
        <v>0</v>
      </c>
    </row>
    <row r="38" spans="1:8" ht="13.5">
      <c r="A38" s="212" t="s">
        <v>58</v>
      </c>
      <c r="B38" s="198">
        <f>'16'!G54+'17'!G52</f>
        <v>0</v>
      </c>
      <c r="C38" s="186">
        <f>'16'!M54+'17'!M52</f>
        <v>0</v>
      </c>
      <c r="D38" s="186">
        <f>'16'!S54+'17'!S52</f>
        <v>0</v>
      </c>
      <c r="E38" s="186">
        <f>'16'!Y54+'17'!Y52</f>
        <v>0</v>
      </c>
      <c r="F38" s="186">
        <f>'16'!AE54+'17'!AE52</f>
        <v>0</v>
      </c>
      <c r="G38" s="186" t="s">
        <v>25</v>
      </c>
      <c r="H38" s="187">
        <f t="shared" si="0"/>
        <v>0</v>
      </c>
    </row>
    <row r="39" spans="1:8" ht="13.5">
      <c r="A39" s="212" t="s">
        <v>59</v>
      </c>
      <c r="B39" s="198">
        <f>'19'!G45</f>
        <v>0</v>
      </c>
      <c r="C39" s="186">
        <f>'19'!M45</f>
        <v>0</v>
      </c>
      <c r="D39" s="186">
        <f>'19'!S45</f>
        <v>0</v>
      </c>
      <c r="E39" s="186">
        <f>'19'!Y45</f>
        <v>0</v>
      </c>
      <c r="F39" s="186">
        <f>'19'!AE45</f>
        <v>0</v>
      </c>
      <c r="G39" s="186" t="s">
        <v>25</v>
      </c>
      <c r="H39" s="187">
        <f t="shared" si="0"/>
        <v>0</v>
      </c>
    </row>
    <row r="40" spans="1:8" ht="13.5">
      <c r="A40" s="212" t="s">
        <v>60</v>
      </c>
      <c r="B40" s="198">
        <f>'15'!G45</f>
        <v>0</v>
      </c>
      <c r="C40" s="186">
        <f>'15'!M45</f>
        <v>0</v>
      </c>
      <c r="D40" s="186">
        <f>'15'!S45</f>
        <v>0</v>
      </c>
      <c r="E40" s="186">
        <f>'15'!Y45</f>
        <v>0</v>
      </c>
      <c r="F40" s="186">
        <f>'15'!AE45</f>
        <v>0</v>
      </c>
      <c r="G40" s="186" t="s">
        <v>25</v>
      </c>
      <c r="H40" s="187">
        <f t="shared" si="0"/>
        <v>0</v>
      </c>
    </row>
    <row r="41" spans="1:8" ht="13.5">
      <c r="A41" s="212" t="s">
        <v>61</v>
      </c>
      <c r="B41" s="198">
        <f>'14'!G46</f>
        <v>0</v>
      </c>
      <c r="C41" s="186">
        <f>'14'!M46</f>
        <v>0</v>
      </c>
      <c r="D41" s="186">
        <f>'14'!S46</f>
        <v>0</v>
      </c>
      <c r="E41" s="186">
        <f>'14'!Y46</f>
        <v>0</v>
      </c>
      <c r="F41" s="186">
        <f>'14'!AE46</f>
        <v>0</v>
      </c>
      <c r="G41" s="186" t="s">
        <v>25</v>
      </c>
      <c r="H41" s="187">
        <f t="shared" si="0"/>
        <v>0</v>
      </c>
    </row>
    <row r="42" spans="1:8" ht="13.5">
      <c r="A42" s="212" t="s">
        <v>62</v>
      </c>
      <c r="B42" s="198">
        <f>'12'!G54</f>
        <v>0</v>
      </c>
      <c r="C42" s="186">
        <f>'12'!M54</f>
        <v>0</v>
      </c>
      <c r="D42" s="186">
        <f>'12'!S54</f>
        <v>0</v>
      </c>
      <c r="E42" s="186">
        <f>'12'!Y54</f>
        <v>0</v>
      </c>
      <c r="F42" s="186">
        <f>'12'!AE54</f>
        <v>0</v>
      </c>
      <c r="G42" s="186" t="s">
        <v>25</v>
      </c>
      <c r="H42" s="187">
        <f t="shared" si="0"/>
        <v>0</v>
      </c>
    </row>
    <row r="43" spans="1:8" ht="13.5">
      <c r="A43" s="212" t="s">
        <v>63</v>
      </c>
      <c r="B43" s="198">
        <f>2!G52</f>
        <v>0</v>
      </c>
      <c r="C43" s="186">
        <f>2!M52</f>
        <v>0</v>
      </c>
      <c r="D43" s="186">
        <f>2!S52</f>
        <v>0</v>
      </c>
      <c r="E43" s="186">
        <f>2!Y52</f>
        <v>0</v>
      </c>
      <c r="F43" s="186">
        <f>2!AE52</f>
        <v>0</v>
      </c>
      <c r="G43" s="186" t="s">
        <v>25</v>
      </c>
      <c r="H43" s="187">
        <f t="shared" si="0"/>
        <v>0</v>
      </c>
    </row>
    <row r="44" spans="1:8" ht="13.5">
      <c r="A44" s="212" t="s">
        <v>64</v>
      </c>
      <c r="B44" s="198">
        <f>'16'!G30</f>
        <v>0</v>
      </c>
      <c r="C44" s="186">
        <f>'16'!M30</f>
        <v>0</v>
      </c>
      <c r="D44" s="186">
        <f>'16'!S30</f>
        <v>0</v>
      </c>
      <c r="E44" s="186">
        <f>'16'!Y30</f>
        <v>0</v>
      </c>
      <c r="F44" s="186">
        <f>'16'!AE30</f>
        <v>0</v>
      </c>
      <c r="G44" s="186" t="s">
        <v>25</v>
      </c>
      <c r="H44" s="187">
        <f t="shared" si="0"/>
        <v>0</v>
      </c>
    </row>
    <row r="45" spans="1:8" ht="13.5">
      <c r="A45" s="212" t="s">
        <v>65</v>
      </c>
      <c r="B45" s="198">
        <f>'16'!G43</f>
        <v>0</v>
      </c>
      <c r="C45" s="186">
        <f>'16'!M43</f>
        <v>0</v>
      </c>
      <c r="D45" s="186">
        <f>'16'!S43</f>
        <v>0</v>
      </c>
      <c r="E45" s="186">
        <f>'16'!Y43</f>
        <v>0</v>
      </c>
      <c r="F45" s="186">
        <f>'16'!AE43</f>
        <v>0</v>
      </c>
      <c r="G45" s="186" t="s">
        <v>25</v>
      </c>
      <c r="H45" s="187">
        <f t="shared" si="0"/>
        <v>0</v>
      </c>
    </row>
    <row r="46" spans="1:8" ht="13.5">
      <c r="A46" s="212" t="s">
        <v>66</v>
      </c>
      <c r="B46" s="198">
        <f>'15'!G34</f>
        <v>0</v>
      </c>
      <c r="C46" s="186">
        <f>'15'!M34</f>
        <v>0</v>
      </c>
      <c r="D46" s="186">
        <f>'15'!S34</f>
        <v>0</v>
      </c>
      <c r="E46" s="186">
        <f>'15'!Y34</f>
        <v>0</v>
      </c>
      <c r="F46" s="186">
        <f>'15'!AE34</f>
        <v>0</v>
      </c>
      <c r="G46" s="186" t="s">
        <v>25</v>
      </c>
      <c r="H46" s="187">
        <f t="shared" si="0"/>
        <v>0</v>
      </c>
    </row>
    <row r="47" spans="1:8" ht="13.5">
      <c r="A47" s="212" t="s">
        <v>67</v>
      </c>
      <c r="B47" s="198">
        <f>'18'!G21</f>
        <v>0</v>
      </c>
      <c r="C47" s="186">
        <f>'18'!M21</f>
        <v>0</v>
      </c>
      <c r="D47" s="186">
        <f>'18'!S21</f>
        <v>0</v>
      </c>
      <c r="E47" s="186">
        <f>'18'!Y21</f>
        <v>0</v>
      </c>
      <c r="F47" s="186">
        <f>'18'!AE21</f>
        <v>0</v>
      </c>
      <c r="G47" s="186">
        <f>'18'!AK21</f>
        <v>0</v>
      </c>
      <c r="H47" s="187">
        <f t="shared" si="0"/>
        <v>0</v>
      </c>
    </row>
    <row r="48" spans="1:8" ht="13.5">
      <c r="A48" s="196" t="s">
        <v>68</v>
      </c>
      <c r="B48" s="199">
        <f aca="true" t="shared" si="1" ref="B48:G48">SUM(B6:B47)</f>
        <v>0</v>
      </c>
      <c r="C48" s="188">
        <f t="shared" si="1"/>
        <v>0</v>
      </c>
      <c r="D48" s="188">
        <f t="shared" si="1"/>
        <v>0</v>
      </c>
      <c r="E48" s="188">
        <f t="shared" si="1"/>
        <v>0</v>
      </c>
      <c r="F48" s="188">
        <f t="shared" si="1"/>
        <v>0</v>
      </c>
      <c r="G48" s="188">
        <f t="shared" si="1"/>
        <v>0</v>
      </c>
      <c r="H48" s="189">
        <f t="shared" si="0"/>
        <v>0</v>
      </c>
    </row>
  </sheetData>
  <sheetProtection password="DDEC" sheet="1" objects="1" scenarios="1"/>
  <mergeCells count="2">
    <mergeCell ref="A1:H1"/>
    <mergeCell ref="A3:H3"/>
  </mergeCells>
  <hyperlinks>
    <hyperlink ref="A16" location="'1'!R6C1" display="'1'!R6C1"/>
    <hyperlink ref="A30" location="'2'!R6C1" display="'2'!R6C1"/>
    <hyperlink ref="A27" location="'2'!R32C1" display="'2'!R32C1"/>
    <hyperlink ref="A43" location="'2'!R46C1" display="'2'!R46C1"/>
    <hyperlink ref="A18" location="'3'!R6C1" display="'3'!R6C1"/>
    <hyperlink ref="A21" location="'4'!R6C1" display="'4'!R6C1"/>
    <hyperlink ref="A20" location="'4'!R32C1" display="'4'!R32C1"/>
    <hyperlink ref="A6" location="'5'!R6C1" display="'5'!R6C1"/>
    <hyperlink ref="A7" location="'5'!R32C1" display="'5'!R32C1"/>
    <hyperlink ref="A13" location="'6'!R6C1" display="'6'!R6C1"/>
    <hyperlink ref="A8" location="'6'!R32C1" display="'6'!R32C1"/>
    <hyperlink ref="A12" location="'7'!R6C1" display="'7'!R6C1"/>
    <hyperlink ref="A9" location="'7'!R32C1" display="'7'!R32C1"/>
    <hyperlink ref="A10" location="'8'!R6C1" display="'8'!R6C1"/>
    <hyperlink ref="A11" location="'8'!R32C1" display="'8'!R32C1"/>
    <hyperlink ref="A14" location="'9'!R6C1" display="'9'!R6C1"/>
    <hyperlink ref="A17" location="'9'!R24C1" display="'9'!R24C1"/>
    <hyperlink ref="A32" location="'9'!R44C1" display="'9'!R44C1"/>
    <hyperlink ref="A34" location="'10'!R6C1" display="'10'!R6C1"/>
    <hyperlink ref="A36" location="'11'!R6C1" display="'11'!R6C1"/>
    <hyperlink ref="A15" location="'12'!R6C1" display="'12'!R6C1"/>
    <hyperlink ref="A42" location="'12'!R45C1" display="'12'!R45C1"/>
    <hyperlink ref="A24" location="'13'!R6C1" display="'13'!R6C1"/>
    <hyperlink ref="A29" location="'13'!R36C1" display="'13'!R36C1"/>
    <hyperlink ref="A28" location="'14'!R6C1" display="'14'!R6C1"/>
    <hyperlink ref="A31" location="'14'!R23C1" display="'14'!R23C1"/>
    <hyperlink ref="A41" location="'14'!R36C1" display="'14'!R36C1"/>
    <hyperlink ref="A22" location="'15'!R6C1" display="'15'!R6C1"/>
    <hyperlink ref="A25" location="'15'!R15C1" display="'15'!R15C1"/>
    <hyperlink ref="A46" location="'15'!R26C1" display="'15'!R26C1"/>
    <hyperlink ref="A40" location="'15'!R38C1" display="'15'!R38C1"/>
    <hyperlink ref="A33" location="'16'!R6C1" display="'16'!R6C1"/>
    <hyperlink ref="A26" location="'16'!R15C1" display="'16'!R15C1"/>
    <hyperlink ref="A44" location="'16'!R24C1" display="'16'!R24C1"/>
    <hyperlink ref="A45" location="'16'!R34C1" display="'16'!R34C1"/>
    <hyperlink ref="A23" location="'17'!R6C1" display="'17'!R6C1"/>
    <hyperlink ref="A35" location="'17'!R28C1" display="'17'!R28C1"/>
    <hyperlink ref="A38" location="'17'!R43C1" display="'17'!R43C1"/>
    <hyperlink ref="A47" location="'18'!R6C1" display="'18'!R6C1"/>
    <hyperlink ref="A19" location="'19'!R6C1" display="'19'!R6C1"/>
    <hyperlink ref="A37" location="'19'!R17C1" display="'19'!R17C1"/>
    <hyperlink ref="A39" location="'19'!R33C1" display="'19'!R33C1"/>
  </hyperlinks>
  <printOptions horizontalCentered="1"/>
  <pageMargins left="0.1968503937007874" right="0.1968503937007874" top="0.3937007874015748" bottom="0.2362204724409449" header="0.1968503937007874" footer="0.2362204724409449"/>
  <pageSetup horizontalDpi="300" verticalDpi="300" orientation="landscape" paperSize="12" r:id="rId1"/>
</worksheet>
</file>

<file path=xl/worksheets/sheet4.xml><?xml version="1.0" encoding="utf-8"?>
<worksheet xmlns="http://schemas.openxmlformats.org/spreadsheetml/2006/main" xmlns:r="http://schemas.openxmlformats.org/officeDocument/2006/relationships">
  <sheetPr codeName="Sheet9"/>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1</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202</v>
      </c>
      <c r="B6" s="214" t="s">
        <v>86</v>
      </c>
      <c r="C6" s="42"/>
      <c r="D6" s="213" t="s">
        <v>87</v>
      </c>
      <c r="E6" s="43"/>
      <c r="F6" s="44">
        <v>3750</v>
      </c>
      <c r="G6" s="45"/>
      <c r="H6" s="215" t="s">
        <v>88</v>
      </c>
      <c r="I6" s="47"/>
      <c r="J6" s="213" t="s">
        <v>89</v>
      </c>
      <c r="K6" s="48"/>
      <c r="L6" s="44">
        <v>1200</v>
      </c>
      <c r="M6" s="45"/>
      <c r="N6" s="216" t="s">
        <v>90</v>
      </c>
      <c r="O6" s="47"/>
      <c r="P6" s="213" t="s">
        <v>89</v>
      </c>
      <c r="Q6" s="48"/>
      <c r="R6" s="44">
        <v>2000</v>
      </c>
      <c r="S6" s="45"/>
      <c r="T6" s="215" t="s">
        <v>91</v>
      </c>
      <c r="U6" s="47"/>
      <c r="V6" s="213" t="s">
        <v>92</v>
      </c>
      <c r="W6" s="48"/>
      <c r="X6" s="44">
        <v>650</v>
      </c>
      <c r="Y6" s="45"/>
      <c r="Z6" s="46"/>
      <c r="AA6" s="48"/>
      <c r="AB6" s="47"/>
      <c r="AC6" s="48"/>
      <c r="AD6" s="44"/>
      <c r="AE6" s="45"/>
    </row>
    <row r="7" spans="1:31" s="50" customFormat="1" ht="12.75" customHeight="1">
      <c r="A7" s="380" t="s">
        <v>36</v>
      </c>
      <c r="B7" s="218" t="s">
        <v>93</v>
      </c>
      <c r="C7" s="53"/>
      <c r="D7" s="217" t="s">
        <v>94</v>
      </c>
      <c r="E7" s="55"/>
      <c r="F7" s="56">
        <v>2250</v>
      </c>
      <c r="G7" s="57"/>
      <c r="H7" s="223" t="s">
        <v>95</v>
      </c>
      <c r="I7" s="59"/>
      <c r="J7" s="222" t="s">
        <v>94</v>
      </c>
      <c r="K7" s="60"/>
      <c r="L7" s="56">
        <v>2100</v>
      </c>
      <c r="M7" s="57"/>
      <c r="N7" s="223" t="s">
        <v>96</v>
      </c>
      <c r="O7" s="59"/>
      <c r="P7" s="222" t="s">
        <v>97</v>
      </c>
      <c r="Q7" s="60"/>
      <c r="R7" s="56">
        <v>2000</v>
      </c>
      <c r="S7" s="57"/>
      <c r="T7" s="223" t="s">
        <v>98</v>
      </c>
      <c r="U7" s="59"/>
      <c r="V7" s="222" t="s">
        <v>99</v>
      </c>
      <c r="W7" s="60"/>
      <c r="X7" s="56">
        <v>1000</v>
      </c>
      <c r="Y7" s="57"/>
      <c r="Z7" s="58"/>
      <c r="AA7" s="60"/>
      <c r="AB7" s="59"/>
      <c r="AC7" s="60"/>
      <c r="AD7" s="56"/>
      <c r="AE7" s="57"/>
    </row>
    <row r="8" spans="1:31" s="50" customFormat="1" ht="12.75" customHeight="1">
      <c r="A8" s="380"/>
      <c r="B8" s="218" t="s">
        <v>100</v>
      </c>
      <c r="C8" s="61"/>
      <c r="D8" s="222" t="s">
        <v>101</v>
      </c>
      <c r="E8" s="55"/>
      <c r="F8" s="56">
        <v>2500</v>
      </c>
      <c r="G8" s="57"/>
      <c r="H8" s="223" t="s">
        <v>102</v>
      </c>
      <c r="I8" s="59"/>
      <c r="J8" s="222" t="s">
        <v>101</v>
      </c>
      <c r="K8" s="60"/>
      <c r="L8" s="56">
        <v>2300</v>
      </c>
      <c r="M8" s="57"/>
      <c r="N8" s="223" t="s">
        <v>103</v>
      </c>
      <c r="O8" s="59"/>
      <c r="P8" s="222" t="s">
        <v>101</v>
      </c>
      <c r="Q8" s="60"/>
      <c r="R8" s="56">
        <v>1750</v>
      </c>
      <c r="S8" s="57"/>
      <c r="T8" s="223" t="s">
        <v>104</v>
      </c>
      <c r="U8" s="59"/>
      <c r="V8" s="222" t="s">
        <v>105</v>
      </c>
      <c r="W8" s="60"/>
      <c r="X8" s="56">
        <v>1400</v>
      </c>
      <c r="Y8" s="57"/>
      <c r="Z8" s="58"/>
      <c r="AA8" s="60"/>
      <c r="AB8" s="59"/>
      <c r="AC8" s="60"/>
      <c r="AD8" s="56"/>
      <c r="AE8" s="57"/>
    </row>
    <row r="9" spans="1:31" s="50" customFormat="1" ht="12.75" customHeight="1">
      <c r="A9" s="380"/>
      <c r="B9" s="218" t="s">
        <v>106</v>
      </c>
      <c r="C9" s="59"/>
      <c r="D9" s="222" t="s">
        <v>107</v>
      </c>
      <c r="E9" s="55"/>
      <c r="F9" s="56">
        <v>1150</v>
      </c>
      <c r="G9" s="57"/>
      <c r="H9" s="223" t="s">
        <v>108</v>
      </c>
      <c r="I9" s="59"/>
      <c r="J9" s="222" t="s">
        <v>109</v>
      </c>
      <c r="K9" s="60"/>
      <c r="L9" s="56">
        <v>1400</v>
      </c>
      <c r="M9" s="57"/>
      <c r="N9" s="223" t="s">
        <v>110</v>
      </c>
      <c r="O9" s="59"/>
      <c r="P9" s="222" t="s">
        <v>111</v>
      </c>
      <c r="Q9" s="60"/>
      <c r="R9" s="56">
        <v>2300</v>
      </c>
      <c r="S9" s="57"/>
      <c r="T9" s="223" t="s">
        <v>112</v>
      </c>
      <c r="U9" s="59"/>
      <c r="V9" s="222" t="s">
        <v>113</v>
      </c>
      <c r="W9" s="60"/>
      <c r="X9" s="56" t="s">
        <v>114</v>
      </c>
      <c r="Y9" s="57"/>
      <c r="Z9" s="58"/>
      <c r="AA9" s="60"/>
      <c r="AB9" s="59"/>
      <c r="AC9" s="60"/>
      <c r="AD9" s="56"/>
      <c r="AE9" s="57"/>
    </row>
    <row r="10" spans="1:31" s="50" customFormat="1" ht="12.75" customHeight="1">
      <c r="A10" s="211" t="s">
        <v>85</v>
      </c>
      <c r="B10" s="218" t="s">
        <v>115</v>
      </c>
      <c r="C10" s="59"/>
      <c r="D10" s="224" t="s">
        <v>116</v>
      </c>
      <c r="E10" s="55"/>
      <c r="F10" s="65">
        <v>3100</v>
      </c>
      <c r="G10" s="57"/>
      <c r="H10" s="223" t="s">
        <v>117</v>
      </c>
      <c r="I10" s="59"/>
      <c r="J10" s="225" t="s">
        <v>118</v>
      </c>
      <c r="K10" s="60"/>
      <c r="L10" s="56">
        <v>4350</v>
      </c>
      <c r="M10" s="57"/>
      <c r="N10" s="223" t="s">
        <v>119</v>
      </c>
      <c r="O10" s="59"/>
      <c r="P10" s="222" t="s">
        <v>120</v>
      </c>
      <c r="Q10" s="60"/>
      <c r="R10" s="56" t="s">
        <v>114</v>
      </c>
      <c r="S10" s="57"/>
      <c r="T10" s="223" t="s">
        <v>121</v>
      </c>
      <c r="U10" s="59"/>
      <c r="V10" s="222" t="s">
        <v>122</v>
      </c>
      <c r="W10" s="60"/>
      <c r="X10" s="56">
        <v>2400</v>
      </c>
      <c r="Y10" s="57"/>
      <c r="Z10" s="58"/>
      <c r="AA10" s="60"/>
      <c r="AB10" s="59"/>
      <c r="AC10" s="60"/>
      <c r="AD10" s="56"/>
      <c r="AE10" s="57"/>
    </row>
    <row r="11" spans="1:31" s="50" customFormat="1" ht="12.75" customHeight="1">
      <c r="A11" s="63"/>
      <c r="B11" s="227" t="s">
        <v>123</v>
      </c>
      <c r="C11" s="54"/>
      <c r="D11" s="226" t="s">
        <v>118</v>
      </c>
      <c r="E11" s="68"/>
      <c r="F11" s="69">
        <v>3750</v>
      </c>
      <c r="G11" s="70"/>
      <c r="H11" s="223" t="s">
        <v>124</v>
      </c>
      <c r="I11" s="68"/>
      <c r="J11" s="226" t="s">
        <v>125</v>
      </c>
      <c r="K11" s="72"/>
      <c r="L11" s="56">
        <v>3050</v>
      </c>
      <c r="M11" s="57"/>
      <c r="N11" s="223" t="s">
        <v>126</v>
      </c>
      <c r="O11" s="68"/>
      <c r="P11" s="225" t="s">
        <v>127</v>
      </c>
      <c r="Q11" s="73"/>
      <c r="R11" s="56">
        <v>2600</v>
      </c>
      <c r="S11" s="57"/>
      <c r="T11" s="223" t="s">
        <v>128</v>
      </c>
      <c r="U11" s="68"/>
      <c r="V11" s="222" t="s">
        <v>129</v>
      </c>
      <c r="W11" s="73"/>
      <c r="X11" s="56" t="s">
        <v>114</v>
      </c>
      <c r="Y11" s="57"/>
      <c r="Z11" s="58"/>
      <c r="AA11" s="73"/>
      <c r="AB11" s="59"/>
      <c r="AC11" s="73"/>
      <c r="AD11" s="56"/>
      <c r="AE11" s="57"/>
    </row>
    <row r="12" spans="1:31" s="50" customFormat="1" ht="12.75" customHeight="1">
      <c r="A12" s="63"/>
      <c r="B12" s="227" t="s">
        <v>130</v>
      </c>
      <c r="C12" s="55"/>
      <c r="D12" s="226" t="s">
        <v>131</v>
      </c>
      <c r="E12" s="59"/>
      <c r="F12" s="69" t="s">
        <v>114</v>
      </c>
      <c r="G12" s="70"/>
      <c r="H12" s="223" t="s">
        <v>132</v>
      </c>
      <c r="I12" s="59"/>
      <c r="J12" s="226" t="s">
        <v>133</v>
      </c>
      <c r="K12" s="74"/>
      <c r="L12" s="56">
        <v>3700</v>
      </c>
      <c r="M12" s="57"/>
      <c r="N12" s="223" t="s">
        <v>134</v>
      </c>
      <c r="O12" s="59"/>
      <c r="P12" s="226" t="s">
        <v>118</v>
      </c>
      <c r="Q12" s="74"/>
      <c r="R12" s="56">
        <v>1600</v>
      </c>
      <c r="S12" s="57"/>
      <c r="T12" s="223" t="s">
        <v>135</v>
      </c>
      <c r="U12" s="59"/>
      <c r="V12" s="222" t="s">
        <v>136</v>
      </c>
      <c r="W12" s="60"/>
      <c r="X12" s="56" t="s">
        <v>114</v>
      </c>
      <c r="Y12" s="57"/>
      <c r="Z12" s="58"/>
      <c r="AA12" s="60"/>
      <c r="AB12" s="59"/>
      <c r="AC12" s="60"/>
      <c r="AD12" s="56"/>
      <c r="AE12" s="57"/>
    </row>
    <row r="13" spans="1:31" s="50" customFormat="1" ht="12.75" customHeight="1">
      <c r="A13" s="63"/>
      <c r="B13" s="227" t="s">
        <v>137</v>
      </c>
      <c r="C13" s="55"/>
      <c r="D13" s="226" t="s">
        <v>138</v>
      </c>
      <c r="E13" s="59"/>
      <c r="F13" s="75" t="s">
        <v>114</v>
      </c>
      <c r="G13" s="57"/>
      <c r="H13" s="223" t="s">
        <v>139</v>
      </c>
      <c r="I13" s="59"/>
      <c r="J13" s="226" t="s">
        <v>140</v>
      </c>
      <c r="K13" s="74"/>
      <c r="L13" s="56">
        <v>2500</v>
      </c>
      <c r="M13" s="57"/>
      <c r="N13" s="223" t="s">
        <v>141</v>
      </c>
      <c r="O13" s="59"/>
      <c r="P13" s="226" t="s">
        <v>142</v>
      </c>
      <c r="Q13" s="74"/>
      <c r="R13" s="56" t="s">
        <v>114</v>
      </c>
      <c r="S13" s="57"/>
      <c r="T13" s="223" t="s">
        <v>143</v>
      </c>
      <c r="U13" s="59"/>
      <c r="V13" s="222" t="s">
        <v>144</v>
      </c>
      <c r="W13" s="60"/>
      <c r="X13" s="56">
        <v>3150</v>
      </c>
      <c r="Y13" s="57"/>
      <c r="Z13" s="58"/>
      <c r="AA13" s="60"/>
      <c r="AB13" s="59"/>
      <c r="AC13" s="60"/>
      <c r="AD13" s="56"/>
      <c r="AE13" s="57"/>
    </row>
    <row r="14" spans="1:31" s="50" customFormat="1" ht="12.75" customHeight="1">
      <c r="A14" s="63"/>
      <c r="B14" s="227" t="s">
        <v>145</v>
      </c>
      <c r="C14" s="55"/>
      <c r="D14" s="226" t="s">
        <v>146</v>
      </c>
      <c r="E14" s="59"/>
      <c r="F14" s="56">
        <v>2550</v>
      </c>
      <c r="G14" s="57"/>
      <c r="H14" s="223" t="s">
        <v>147</v>
      </c>
      <c r="I14" s="59"/>
      <c r="J14" s="226" t="s">
        <v>148</v>
      </c>
      <c r="K14" s="74"/>
      <c r="L14" s="56">
        <v>5600</v>
      </c>
      <c r="M14" s="57"/>
      <c r="N14" s="223" t="s">
        <v>149</v>
      </c>
      <c r="O14" s="59"/>
      <c r="P14" s="226" t="s">
        <v>150</v>
      </c>
      <c r="Q14" s="74"/>
      <c r="R14" s="56">
        <v>400</v>
      </c>
      <c r="S14" s="57"/>
      <c r="T14" s="223" t="s">
        <v>151</v>
      </c>
      <c r="U14" s="59"/>
      <c r="V14" s="222" t="s">
        <v>152</v>
      </c>
      <c r="W14" s="60"/>
      <c r="X14" s="56">
        <v>1050</v>
      </c>
      <c r="Y14" s="57"/>
      <c r="Z14" s="58"/>
      <c r="AA14" s="60"/>
      <c r="AB14" s="59"/>
      <c r="AC14" s="60"/>
      <c r="AD14" s="56"/>
      <c r="AE14" s="57"/>
    </row>
    <row r="15" spans="1:31" s="50" customFormat="1" ht="12.75" customHeight="1">
      <c r="A15" s="63"/>
      <c r="B15" s="227" t="s">
        <v>153</v>
      </c>
      <c r="C15" s="55"/>
      <c r="D15" s="226" t="s">
        <v>154</v>
      </c>
      <c r="E15" s="59"/>
      <c r="F15" s="56">
        <v>2650</v>
      </c>
      <c r="G15" s="57"/>
      <c r="H15" s="223" t="s">
        <v>155</v>
      </c>
      <c r="I15" s="59"/>
      <c r="J15" s="226" t="s">
        <v>156</v>
      </c>
      <c r="K15" s="74"/>
      <c r="L15" s="56">
        <v>2400</v>
      </c>
      <c r="M15" s="57"/>
      <c r="N15" s="223" t="s">
        <v>157</v>
      </c>
      <c r="O15" s="59"/>
      <c r="P15" s="226" t="s">
        <v>158</v>
      </c>
      <c r="Q15" s="74"/>
      <c r="R15" s="56">
        <v>1200</v>
      </c>
      <c r="S15" s="57"/>
      <c r="T15" s="223" t="s">
        <v>159</v>
      </c>
      <c r="U15" s="59"/>
      <c r="V15" s="222" t="s">
        <v>160</v>
      </c>
      <c r="W15" s="60"/>
      <c r="X15" s="56">
        <v>1300</v>
      </c>
      <c r="Y15" s="57"/>
      <c r="Z15" s="58"/>
      <c r="AA15" s="60"/>
      <c r="AB15" s="59"/>
      <c r="AC15" s="60"/>
      <c r="AD15" s="56"/>
      <c r="AE15" s="57"/>
    </row>
    <row r="16" spans="1:31" s="50" customFormat="1" ht="12.75" customHeight="1">
      <c r="A16" s="63"/>
      <c r="B16" s="227" t="s">
        <v>161</v>
      </c>
      <c r="C16" s="55"/>
      <c r="D16" s="226" t="s">
        <v>162</v>
      </c>
      <c r="E16" s="59"/>
      <c r="F16" s="56">
        <v>2450</v>
      </c>
      <c r="G16" s="57"/>
      <c r="H16" s="223" t="s">
        <v>163</v>
      </c>
      <c r="I16" s="59"/>
      <c r="J16" s="226" t="s">
        <v>164</v>
      </c>
      <c r="K16" s="74"/>
      <c r="L16" s="56">
        <v>2700</v>
      </c>
      <c r="M16" s="57"/>
      <c r="N16" s="223" t="s">
        <v>165</v>
      </c>
      <c r="O16" s="59"/>
      <c r="P16" s="226" t="s">
        <v>166</v>
      </c>
      <c r="Q16" s="74"/>
      <c r="R16" s="56">
        <v>5000</v>
      </c>
      <c r="S16" s="57"/>
      <c r="T16" s="223" t="s">
        <v>167</v>
      </c>
      <c r="U16" s="59"/>
      <c r="V16" s="222" t="s">
        <v>168</v>
      </c>
      <c r="W16" s="60"/>
      <c r="X16" s="56">
        <v>1300</v>
      </c>
      <c r="Y16" s="57"/>
      <c r="Z16" s="71"/>
      <c r="AA16" s="60"/>
      <c r="AB16" s="59"/>
      <c r="AC16" s="60"/>
      <c r="AD16" s="56"/>
      <c r="AE16" s="57"/>
    </row>
    <row r="17" spans="1:31" s="50" customFormat="1" ht="12.75" customHeight="1">
      <c r="A17" s="63"/>
      <c r="B17" s="227" t="s">
        <v>169</v>
      </c>
      <c r="C17" s="55"/>
      <c r="D17" s="226" t="s">
        <v>170</v>
      </c>
      <c r="E17" s="76"/>
      <c r="F17" s="56">
        <v>2050</v>
      </c>
      <c r="G17" s="57"/>
      <c r="H17" s="223" t="s">
        <v>171</v>
      </c>
      <c r="I17" s="76"/>
      <c r="J17" s="226" t="s">
        <v>172</v>
      </c>
      <c r="K17" s="77"/>
      <c r="L17" s="56">
        <v>4500</v>
      </c>
      <c r="M17" s="57"/>
      <c r="N17" s="223" t="s">
        <v>173</v>
      </c>
      <c r="O17" s="76"/>
      <c r="P17" s="226" t="s">
        <v>162</v>
      </c>
      <c r="Q17" s="77"/>
      <c r="R17" s="56">
        <v>1000</v>
      </c>
      <c r="S17" s="57"/>
      <c r="T17" s="223" t="s">
        <v>174</v>
      </c>
      <c r="U17" s="76"/>
      <c r="V17" s="222" t="s">
        <v>166</v>
      </c>
      <c r="W17" s="78"/>
      <c r="X17" s="56">
        <v>650</v>
      </c>
      <c r="Y17" s="57"/>
      <c r="Z17" s="71"/>
      <c r="AA17" s="78"/>
      <c r="AB17" s="59"/>
      <c r="AC17" s="78"/>
      <c r="AD17" s="56"/>
      <c r="AE17" s="57"/>
    </row>
    <row r="18" spans="1:31" s="50" customFormat="1" ht="12.75" customHeight="1">
      <c r="A18" s="63"/>
      <c r="B18" s="218" t="s">
        <v>175</v>
      </c>
      <c r="C18" s="68"/>
      <c r="D18" s="217" t="s">
        <v>166</v>
      </c>
      <c r="E18" s="55"/>
      <c r="F18" s="56">
        <v>2750</v>
      </c>
      <c r="G18" s="57"/>
      <c r="H18" s="223" t="s">
        <v>176</v>
      </c>
      <c r="I18" s="59"/>
      <c r="J18" s="217" t="s">
        <v>177</v>
      </c>
      <c r="K18" s="60"/>
      <c r="L18" s="56">
        <v>1900</v>
      </c>
      <c r="M18" s="57"/>
      <c r="N18" s="223" t="s">
        <v>178</v>
      </c>
      <c r="O18" s="59"/>
      <c r="P18" s="226" t="s">
        <v>179</v>
      </c>
      <c r="Q18" s="74"/>
      <c r="R18" s="56">
        <v>2600</v>
      </c>
      <c r="S18" s="57"/>
      <c r="T18" s="223" t="s">
        <v>180</v>
      </c>
      <c r="U18" s="59"/>
      <c r="V18" s="222" t="s">
        <v>181</v>
      </c>
      <c r="W18" s="60"/>
      <c r="X18" s="56">
        <v>900</v>
      </c>
      <c r="Y18" s="57"/>
      <c r="Z18" s="71"/>
      <c r="AA18" s="60"/>
      <c r="AB18" s="59"/>
      <c r="AC18" s="60"/>
      <c r="AD18" s="56"/>
      <c r="AE18" s="57"/>
    </row>
    <row r="19" spans="1:31" s="50" customFormat="1" ht="12.75" customHeight="1">
      <c r="A19" s="63"/>
      <c r="B19" s="218" t="s">
        <v>182</v>
      </c>
      <c r="C19" s="59"/>
      <c r="D19" s="222" t="s">
        <v>183</v>
      </c>
      <c r="E19" s="55"/>
      <c r="F19" s="56" t="s">
        <v>114</v>
      </c>
      <c r="G19" s="57"/>
      <c r="H19" s="223" t="s">
        <v>184</v>
      </c>
      <c r="I19" s="59"/>
      <c r="J19" s="222" t="s">
        <v>185</v>
      </c>
      <c r="K19" s="60"/>
      <c r="L19" s="56" t="s">
        <v>114</v>
      </c>
      <c r="M19" s="57"/>
      <c r="N19" s="223" t="s">
        <v>186</v>
      </c>
      <c r="O19" s="59"/>
      <c r="P19" s="217" t="s">
        <v>187</v>
      </c>
      <c r="Q19" s="60"/>
      <c r="R19" s="56">
        <v>1200</v>
      </c>
      <c r="S19" s="57"/>
      <c r="T19" s="223" t="s">
        <v>188</v>
      </c>
      <c r="U19" s="59"/>
      <c r="V19" s="222" t="s">
        <v>189</v>
      </c>
      <c r="W19" s="60"/>
      <c r="X19" s="56" t="s">
        <v>114</v>
      </c>
      <c r="Y19" s="57"/>
      <c r="Z19" s="71"/>
      <c r="AA19" s="60"/>
      <c r="AB19" s="59"/>
      <c r="AC19" s="60"/>
      <c r="AD19" s="56"/>
      <c r="AE19" s="57"/>
    </row>
    <row r="20" spans="1:31" s="50" customFormat="1" ht="12.75" customHeight="1">
      <c r="A20" s="79"/>
      <c r="B20" s="218" t="s">
        <v>190</v>
      </c>
      <c r="C20" s="68"/>
      <c r="D20" s="217" t="s">
        <v>191</v>
      </c>
      <c r="E20" s="55"/>
      <c r="F20" s="56">
        <v>2300</v>
      </c>
      <c r="G20" s="57"/>
      <c r="H20" s="223" t="s">
        <v>192</v>
      </c>
      <c r="I20" s="59"/>
      <c r="J20" s="217" t="s">
        <v>193</v>
      </c>
      <c r="K20" s="60"/>
      <c r="L20" s="56">
        <v>3400</v>
      </c>
      <c r="M20" s="57"/>
      <c r="N20" s="223" t="s">
        <v>194</v>
      </c>
      <c r="O20" s="59"/>
      <c r="P20" s="226" t="s">
        <v>195</v>
      </c>
      <c r="Q20" s="74"/>
      <c r="R20" s="56">
        <v>2900</v>
      </c>
      <c r="S20" s="57"/>
      <c r="T20" s="223" t="s">
        <v>196</v>
      </c>
      <c r="U20" s="59"/>
      <c r="V20" s="222" t="s">
        <v>195</v>
      </c>
      <c r="W20" s="60"/>
      <c r="X20" s="56">
        <v>1450</v>
      </c>
      <c r="Y20" s="57"/>
      <c r="Z20" s="71"/>
      <c r="AA20" s="60"/>
      <c r="AB20" s="59"/>
      <c r="AC20" s="60"/>
      <c r="AD20" s="56"/>
      <c r="AE20" s="57"/>
    </row>
    <row r="21" spans="1:31" s="50" customFormat="1" ht="12.75" customHeight="1">
      <c r="A21" s="63"/>
      <c r="B21" s="218" t="s">
        <v>197</v>
      </c>
      <c r="C21" s="68"/>
      <c r="D21" s="217" t="s">
        <v>198</v>
      </c>
      <c r="E21" s="55"/>
      <c r="F21" s="56">
        <v>1250</v>
      </c>
      <c r="G21" s="57"/>
      <c r="H21" s="223" t="s">
        <v>199</v>
      </c>
      <c r="I21" s="59"/>
      <c r="J21" s="217" t="s">
        <v>200</v>
      </c>
      <c r="K21" s="60"/>
      <c r="L21" s="56">
        <v>2000</v>
      </c>
      <c r="M21" s="57"/>
      <c r="N21" s="223" t="s">
        <v>201</v>
      </c>
      <c r="O21" s="59"/>
      <c r="P21" s="226" t="s">
        <v>202</v>
      </c>
      <c r="Q21" s="74"/>
      <c r="R21" s="56" t="s">
        <v>114</v>
      </c>
      <c r="S21" s="57"/>
      <c r="T21" s="223" t="s">
        <v>203</v>
      </c>
      <c r="U21" s="59"/>
      <c r="V21" s="222" t="s">
        <v>204</v>
      </c>
      <c r="W21" s="60"/>
      <c r="X21" s="56">
        <v>1300</v>
      </c>
      <c r="Y21" s="57"/>
      <c r="Z21" s="71"/>
      <c r="AA21" s="60"/>
      <c r="AB21" s="59"/>
      <c r="AC21" s="60"/>
      <c r="AD21" s="56"/>
      <c r="AE21" s="57"/>
    </row>
    <row r="22" spans="1:31" s="50" customFormat="1" ht="12.75" customHeight="1">
      <c r="A22" s="51"/>
      <c r="B22" s="218" t="s">
        <v>205</v>
      </c>
      <c r="C22" s="61"/>
      <c r="D22" s="222" t="s">
        <v>156</v>
      </c>
      <c r="E22" s="80"/>
      <c r="F22" s="56">
        <v>1700</v>
      </c>
      <c r="G22" s="57"/>
      <c r="H22" s="58"/>
      <c r="I22" s="61"/>
      <c r="J22" s="55"/>
      <c r="K22" s="81"/>
      <c r="L22" s="56"/>
      <c r="M22" s="57"/>
      <c r="N22" s="223" t="s">
        <v>206</v>
      </c>
      <c r="O22" s="61"/>
      <c r="P22" s="222" t="s">
        <v>207</v>
      </c>
      <c r="Q22" s="82"/>
      <c r="R22" s="56">
        <v>1500</v>
      </c>
      <c r="S22" s="57"/>
      <c r="T22" s="223" t="s">
        <v>208</v>
      </c>
      <c r="U22" s="61"/>
      <c r="V22" s="222" t="s">
        <v>209</v>
      </c>
      <c r="W22" s="82"/>
      <c r="X22" s="56" t="s">
        <v>114</v>
      </c>
      <c r="Y22" s="57"/>
      <c r="Z22" s="71"/>
      <c r="AA22" s="82"/>
      <c r="AB22" s="59"/>
      <c r="AC22" s="82"/>
      <c r="AD22" s="56"/>
      <c r="AE22" s="57"/>
    </row>
    <row r="23" spans="1:31" s="50" customFormat="1" ht="12.75" customHeight="1">
      <c r="A23" s="51"/>
      <c r="B23" s="218" t="s">
        <v>210</v>
      </c>
      <c r="C23" s="61"/>
      <c r="D23" s="222" t="s">
        <v>164</v>
      </c>
      <c r="E23" s="80"/>
      <c r="F23" s="56">
        <v>2600</v>
      </c>
      <c r="G23" s="57"/>
      <c r="H23" s="58"/>
      <c r="I23" s="61"/>
      <c r="J23" s="55"/>
      <c r="K23" s="81"/>
      <c r="L23" s="56"/>
      <c r="M23" s="57"/>
      <c r="N23" s="223" t="s">
        <v>211</v>
      </c>
      <c r="O23" s="61"/>
      <c r="P23" s="222" t="s">
        <v>212</v>
      </c>
      <c r="Q23" s="82"/>
      <c r="R23" s="56">
        <v>1500</v>
      </c>
      <c r="S23" s="57"/>
      <c r="T23" s="223" t="s">
        <v>213</v>
      </c>
      <c r="U23" s="61"/>
      <c r="V23" s="222" t="s">
        <v>214</v>
      </c>
      <c r="W23" s="82"/>
      <c r="X23" s="56">
        <v>2700</v>
      </c>
      <c r="Y23" s="57"/>
      <c r="Z23" s="71"/>
      <c r="AA23" s="82"/>
      <c r="AB23" s="59"/>
      <c r="AC23" s="82"/>
      <c r="AD23" s="56"/>
      <c r="AE23" s="57"/>
    </row>
    <row r="24" spans="1:31" s="50" customFormat="1" ht="12.75" customHeight="1">
      <c r="A24" s="63"/>
      <c r="B24" s="218" t="s">
        <v>215</v>
      </c>
      <c r="C24" s="61"/>
      <c r="D24" s="222" t="s">
        <v>148</v>
      </c>
      <c r="E24" s="80"/>
      <c r="F24" s="56">
        <v>2300</v>
      </c>
      <c r="G24" s="57"/>
      <c r="H24" s="71"/>
      <c r="I24" s="59"/>
      <c r="J24" s="55"/>
      <c r="K24" s="81"/>
      <c r="L24" s="56"/>
      <c r="M24" s="57"/>
      <c r="N24" s="223" t="s">
        <v>216</v>
      </c>
      <c r="O24" s="59"/>
      <c r="P24" s="222" t="s">
        <v>217</v>
      </c>
      <c r="Q24" s="60"/>
      <c r="R24" s="56">
        <v>1400</v>
      </c>
      <c r="S24" s="57"/>
      <c r="T24" s="223" t="s">
        <v>218</v>
      </c>
      <c r="U24" s="59"/>
      <c r="V24" s="222" t="s">
        <v>219</v>
      </c>
      <c r="W24" s="60"/>
      <c r="X24" s="56">
        <v>2550</v>
      </c>
      <c r="Y24" s="57"/>
      <c r="Z24" s="71"/>
      <c r="AA24" s="60"/>
      <c r="AB24" s="59"/>
      <c r="AC24" s="60"/>
      <c r="AD24" s="56"/>
      <c r="AE24" s="57"/>
    </row>
    <row r="25" spans="1:31" s="50" customFormat="1" ht="12.75" customHeight="1">
      <c r="A25" s="63"/>
      <c r="B25" s="218" t="s">
        <v>220</v>
      </c>
      <c r="C25" s="59"/>
      <c r="D25" s="222" t="s">
        <v>172</v>
      </c>
      <c r="E25" s="80"/>
      <c r="F25" s="56">
        <v>2450</v>
      </c>
      <c r="G25" s="57"/>
      <c r="H25" s="71"/>
      <c r="I25" s="59"/>
      <c r="J25" s="55"/>
      <c r="K25" s="81"/>
      <c r="L25" s="56"/>
      <c r="M25" s="57"/>
      <c r="N25" s="223" t="s">
        <v>221</v>
      </c>
      <c r="O25" s="59"/>
      <c r="P25" s="222" t="s">
        <v>164</v>
      </c>
      <c r="Q25" s="60"/>
      <c r="R25" s="56">
        <v>1000</v>
      </c>
      <c r="S25" s="57"/>
      <c r="T25" s="223" t="s">
        <v>222</v>
      </c>
      <c r="U25" s="59"/>
      <c r="V25" s="222" t="s">
        <v>223</v>
      </c>
      <c r="W25" s="60"/>
      <c r="X25" s="56">
        <v>1250</v>
      </c>
      <c r="Y25" s="57"/>
      <c r="Z25" s="71"/>
      <c r="AA25" s="60"/>
      <c r="AB25" s="59"/>
      <c r="AC25" s="60"/>
      <c r="AD25" s="56"/>
      <c r="AE25" s="57"/>
    </row>
    <row r="26" spans="1:31" s="50" customFormat="1" ht="12.75" customHeight="1">
      <c r="A26" s="63"/>
      <c r="B26" s="218" t="s">
        <v>224</v>
      </c>
      <c r="C26" s="59"/>
      <c r="D26" s="222" t="s">
        <v>185</v>
      </c>
      <c r="E26" s="80"/>
      <c r="F26" s="56">
        <v>2000</v>
      </c>
      <c r="G26" s="57"/>
      <c r="H26" s="71"/>
      <c r="I26" s="59"/>
      <c r="J26" s="55"/>
      <c r="K26" s="81"/>
      <c r="L26" s="56"/>
      <c r="M26" s="57"/>
      <c r="N26" s="223" t="s">
        <v>225</v>
      </c>
      <c r="O26" s="59"/>
      <c r="P26" s="222" t="s">
        <v>226</v>
      </c>
      <c r="Q26" s="60"/>
      <c r="R26" s="56">
        <v>1600</v>
      </c>
      <c r="S26" s="57"/>
      <c r="T26" s="223" t="s">
        <v>227</v>
      </c>
      <c r="U26" s="59"/>
      <c r="V26" s="222" t="s">
        <v>228</v>
      </c>
      <c r="W26" s="60"/>
      <c r="X26" s="56">
        <v>300</v>
      </c>
      <c r="Y26" s="57"/>
      <c r="Z26" s="71"/>
      <c r="AA26" s="60"/>
      <c r="AB26" s="59"/>
      <c r="AC26" s="60"/>
      <c r="AD26" s="56"/>
      <c r="AE26" s="57"/>
    </row>
    <row r="27" spans="1:31" s="50" customFormat="1" ht="12.75" customHeight="1">
      <c r="A27" s="63"/>
      <c r="B27" s="218" t="s">
        <v>229</v>
      </c>
      <c r="C27" s="59"/>
      <c r="D27" s="222" t="s">
        <v>230</v>
      </c>
      <c r="E27" s="80"/>
      <c r="F27" s="56">
        <v>2300</v>
      </c>
      <c r="G27" s="57"/>
      <c r="H27" s="71"/>
      <c r="I27" s="59"/>
      <c r="J27" s="55"/>
      <c r="K27" s="81"/>
      <c r="L27" s="56"/>
      <c r="M27" s="57"/>
      <c r="N27" s="223" t="s">
        <v>231</v>
      </c>
      <c r="O27" s="59"/>
      <c r="P27" s="222" t="s">
        <v>232</v>
      </c>
      <c r="Q27" s="60"/>
      <c r="R27" s="56">
        <v>1500</v>
      </c>
      <c r="S27" s="57"/>
      <c r="T27" s="71"/>
      <c r="U27" s="59"/>
      <c r="V27" s="55"/>
      <c r="W27" s="60"/>
      <c r="X27" s="56"/>
      <c r="Y27" s="57"/>
      <c r="Z27" s="71"/>
      <c r="AA27" s="60"/>
      <c r="AB27" s="59"/>
      <c r="AC27" s="60"/>
      <c r="AD27" s="56"/>
      <c r="AE27" s="57"/>
    </row>
    <row r="28" spans="1:31" s="50" customFormat="1" ht="12.75" customHeight="1">
      <c r="A28" s="63"/>
      <c r="B28" s="228" t="s">
        <v>233</v>
      </c>
      <c r="C28" s="53"/>
      <c r="D28" s="217" t="s">
        <v>234</v>
      </c>
      <c r="E28" s="84"/>
      <c r="F28" s="75">
        <v>2400</v>
      </c>
      <c r="G28" s="85"/>
      <c r="H28" s="86"/>
      <c r="I28" s="53"/>
      <c r="J28" s="54"/>
      <c r="K28" s="87"/>
      <c r="L28" s="75"/>
      <c r="M28" s="85"/>
      <c r="N28" s="229" t="s">
        <v>235</v>
      </c>
      <c r="O28" s="53"/>
      <c r="P28" s="217" t="s">
        <v>236</v>
      </c>
      <c r="Q28" s="88"/>
      <c r="R28" s="75">
        <v>2800</v>
      </c>
      <c r="S28" s="85"/>
      <c r="T28" s="89"/>
      <c r="U28" s="53"/>
      <c r="V28" s="54"/>
      <c r="W28" s="88"/>
      <c r="X28" s="75"/>
      <c r="Y28" s="85"/>
      <c r="Z28" s="86"/>
      <c r="AA28" s="88"/>
      <c r="AB28" s="68"/>
      <c r="AC28" s="88"/>
      <c r="AD28" s="75"/>
      <c r="AE28" s="85"/>
    </row>
    <row r="29" spans="1:31" s="50" customFormat="1" ht="12.75" customHeight="1">
      <c r="A29" s="63"/>
      <c r="B29" s="218" t="s">
        <v>237</v>
      </c>
      <c r="C29" s="61"/>
      <c r="D29" s="222" t="s">
        <v>238</v>
      </c>
      <c r="E29" s="80"/>
      <c r="F29" s="56" t="s">
        <v>114</v>
      </c>
      <c r="G29" s="57"/>
      <c r="H29" s="58"/>
      <c r="I29" s="61"/>
      <c r="J29" s="55"/>
      <c r="K29" s="81"/>
      <c r="L29" s="56"/>
      <c r="M29" s="57"/>
      <c r="N29" s="223" t="s">
        <v>239</v>
      </c>
      <c r="O29" s="61"/>
      <c r="P29" s="222" t="s">
        <v>240</v>
      </c>
      <c r="Q29" s="82"/>
      <c r="R29" s="56">
        <v>2300</v>
      </c>
      <c r="S29" s="57"/>
      <c r="T29" s="71"/>
      <c r="U29" s="61"/>
      <c r="V29" s="55"/>
      <c r="W29" s="82"/>
      <c r="X29" s="56"/>
      <c r="Y29" s="57"/>
      <c r="Z29" s="58"/>
      <c r="AA29" s="82"/>
      <c r="AB29" s="59"/>
      <c r="AC29" s="82"/>
      <c r="AD29" s="56"/>
      <c r="AE29" s="57"/>
    </row>
    <row r="30" spans="1:31" s="50" customFormat="1" ht="12.75" customHeight="1">
      <c r="A30" s="63"/>
      <c r="B30" s="218" t="s">
        <v>241</v>
      </c>
      <c r="C30" s="61"/>
      <c r="D30" s="222" t="s">
        <v>242</v>
      </c>
      <c r="E30" s="80"/>
      <c r="F30" s="56">
        <v>2050</v>
      </c>
      <c r="G30" s="57"/>
      <c r="H30" s="58"/>
      <c r="I30" s="61"/>
      <c r="J30" s="55"/>
      <c r="K30" s="81"/>
      <c r="L30" s="56"/>
      <c r="M30" s="57"/>
      <c r="N30" s="58"/>
      <c r="O30" s="61"/>
      <c r="P30" s="55"/>
      <c r="Q30" s="82"/>
      <c r="R30" s="56"/>
      <c r="S30" s="57"/>
      <c r="T30" s="71"/>
      <c r="U30" s="61"/>
      <c r="V30" s="55"/>
      <c r="W30" s="82"/>
      <c r="X30" s="56"/>
      <c r="Y30" s="57"/>
      <c r="Z30" s="58"/>
      <c r="AA30" s="82"/>
      <c r="AB30" s="59"/>
      <c r="AC30" s="82"/>
      <c r="AD30" s="56"/>
      <c r="AE30" s="57"/>
    </row>
    <row r="31" spans="1:31" s="50" customFormat="1" ht="12.75" customHeight="1">
      <c r="A31" s="63"/>
      <c r="B31" s="218" t="s">
        <v>243</v>
      </c>
      <c r="C31" s="61"/>
      <c r="D31" s="222" t="s">
        <v>244</v>
      </c>
      <c r="E31" s="80"/>
      <c r="F31" s="56" t="s">
        <v>114</v>
      </c>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55"/>
      <c r="E32" s="80"/>
      <c r="F32" s="56"/>
      <c r="G32" s="57"/>
      <c r="H32" s="71"/>
      <c r="I32" s="59"/>
      <c r="J32" s="55"/>
      <c r="K32" s="81"/>
      <c r="L32" s="56"/>
      <c r="M32" s="57"/>
      <c r="N32" s="71"/>
      <c r="O32" s="59"/>
      <c r="P32" s="55"/>
      <c r="Q32" s="60"/>
      <c r="R32" s="56"/>
      <c r="S32" s="57"/>
      <c r="T32" s="71"/>
      <c r="U32" s="59"/>
      <c r="V32" s="55"/>
      <c r="W32" s="60"/>
      <c r="X32" s="56"/>
      <c r="Y32" s="57"/>
      <c r="Z32" s="58"/>
      <c r="AA32" s="60"/>
      <c r="AB32" s="59"/>
      <c r="AC32" s="60"/>
      <c r="AD32" s="56"/>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71"/>
      <c r="AA33" s="60"/>
      <c r="AB33" s="59"/>
      <c r="AC33" s="60"/>
      <c r="AD33" s="56"/>
      <c r="AE33" s="57"/>
    </row>
    <row r="34" spans="1:31" s="50" customFormat="1" ht="12.75" customHeight="1">
      <c r="A34" s="63"/>
      <c r="B34" s="62"/>
      <c r="C34" s="68"/>
      <c r="D34" s="54"/>
      <c r="E34" s="55"/>
      <c r="F34" s="56"/>
      <c r="G34" s="57"/>
      <c r="H34" s="71"/>
      <c r="I34" s="59"/>
      <c r="J34" s="54"/>
      <c r="K34" s="60"/>
      <c r="L34" s="56"/>
      <c r="M34" s="57"/>
      <c r="N34" s="71"/>
      <c r="O34" s="59"/>
      <c r="P34" s="60"/>
      <c r="Q34" s="74"/>
      <c r="R34" s="56"/>
      <c r="S34" s="57"/>
      <c r="T34" s="71"/>
      <c r="U34" s="59"/>
      <c r="V34" s="55"/>
      <c r="W34" s="60"/>
      <c r="X34" s="56"/>
      <c r="Y34" s="57"/>
      <c r="Z34" s="71"/>
      <c r="AA34" s="60"/>
      <c r="AB34" s="59"/>
      <c r="AC34" s="60"/>
      <c r="AD34" s="56"/>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58"/>
      <c r="AA35" s="82"/>
      <c r="AB35" s="59"/>
      <c r="AC35" s="82"/>
      <c r="AD35" s="56"/>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SUM(F6:F53)</f>
        <v>50300</v>
      </c>
      <c r="G54" s="232">
        <f>SUM(G6:G53)</f>
        <v>0</v>
      </c>
      <c r="H54" s="71"/>
      <c r="I54" s="59"/>
      <c r="J54" s="230" t="s">
        <v>16</v>
      </c>
      <c r="K54" s="81"/>
      <c r="L54" s="231">
        <f>SUM(L6:L53)</f>
        <v>43100</v>
      </c>
      <c r="M54" s="232">
        <f>SUM(M6:M53)</f>
        <v>0</v>
      </c>
      <c r="N54" s="71"/>
      <c r="O54" s="59"/>
      <c r="P54" s="230" t="s">
        <v>16</v>
      </c>
      <c r="Q54" s="60"/>
      <c r="R54" s="231">
        <f>SUM(R6:R53)</f>
        <v>40150</v>
      </c>
      <c r="S54" s="232">
        <f>SUM(S6:S53)</f>
        <v>0</v>
      </c>
      <c r="T54" s="71"/>
      <c r="U54" s="59"/>
      <c r="V54" s="230" t="s">
        <v>16</v>
      </c>
      <c r="W54" s="60"/>
      <c r="X54" s="231">
        <f>SUM(X6:X53)</f>
        <v>23350</v>
      </c>
      <c r="Y54" s="232">
        <f>SUM(Y6:Y53)</f>
        <v>0</v>
      </c>
      <c r="Z54" s="71"/>
      <c r="AA54" s="60"/>
      <c r="AB54" s="59"/>
      <c r="AC54" s="60"/>
      <c r="AD54" s="231">
        <f>SUM(AD6:AD53)</f>
        <v>0</v>
      </c>
      <c r="AE54" s="232">
        <f>SUM(AE6:AE53)</f>
        <v>0</v>
      </c>
    </row>
    <row r="55" spans="1:31" s="50" customFormat="1" ht="12.75" customHeight="1">
      <c r="A55" s="233">
        <v>156900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245</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I5:K5"/>
    <mergeCell ref="O4:S4"/>
    <mergeCell ref="O5:Q5"/>
    <mergeCell ref="U5:W5"/>
  </mergeCells>
  <dataValidations count="73">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Y7">
      <formula1>0</formula1>
      <formula2>X7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Y8">
      <formula1>0</formula1>
      <formula2>X8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S9">
      <formula1>0</formula1>
      <formula2>R9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M10">
      <formula1>0</formula1>
      <formula2>L10</formula2>
    </dataValidation>
    <dataValidation type="whole" allowBlank="1" showInputMessage="1" showErrorMessage="1" errorTitle="入力エラー" error="入力された部数は販売店の持ち部数を超えています。&#10;表示部数以下の数字を入力して下さい。" imeMode="disabled" sqref="Y10">
      <formula1>0</formula1>
      <formula2>X10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M11">
      <formula1>0</formula1>
      <formula2>L11</formula2>
    </dataValidation>
    <dataValidation type="whole" allowBlank="1" showInputMessage="1" showErrorMessage="1" errorTitle="入力エラー" error="入力された部数は販売店の持ち部数を超えています。&#10;表示部数以下の数字を入力して下さい。" imeMode="disabled" sqref="S11">
      <formula1>0</formula1>
      <formula2>R11</formula2>
    </dataValidation>
    <dataValidation type="whole" allowBlank="1" showInputMessage="1" showErrorMessage="1" errorTitle="入力エラー" error="入力された部数は販売店の持ち部数を超えています。&#10;表示部数以下の数字を入力して下さい。" imeMode="disabled" sqref="M12">
      <formula1>0</formula1>
      <formula2>L12</formula2>
    </dataValidation>
    <dataValidation type="whole" allowBlank="1" showInputMessage="1" showErrorMessage="1" errorTitle="入力エラー" error="入力された部数は販売店の持ち部数を超えています。&#10;表示部数以下の数字を入力して下さい。" imeMode="disabled" sqref="S12">
      <formula1>0</formula1>
      <formula2>R12</formula2>
    </dataValidation>
    <dataValidation type="whole" allowBlank="1" showInputMessage="1" showErrorMessage="1" errorTitle="入力エラー" error="入力された部数は販売店の持ち部数を超えています。&#10;表示部数以下の数字を入力して下さい。" imeMode="disabled" sqref="M13">
      <formula1>0</formula1>
      <formula2>L13</formula2>
    </dataValidation>
    <dataValidation type="whole" allowBlank="1" showInputMessage="1" showErrorMessage="1" errorTitle="入力エラー" error="入力された部数は販売店の持ち部数を超えています。&#10;表示部数以下の数字を入力して下さい。" imeMode="disabled" sqref="Y13">
      <formula1>0</formula1>
      <formula2>X13</formula2>
    </dataValidation>
    <dataValidation type="whole" allowBlank="1" showInputMessage="1" showErrorMessage="1" errorTitle="入力エラー" error="入力された部数は販売店の持ち部数を超えています。&#10;表示部数以下の数字を入力して下さい。" imeMode="disabled" sqref="G14">
      <formula1>0</formula1>
      <formula2>F14</formula2>
    </dataValidation>
    <dataValidation type="whole" allowBlank="1" showInputMessage="1" showErrorMessage="1" errorTitle="入力エラー" error="入力された部数は販売店の持ち部数を超えています。&#10;表示部数以下の数字を入力して下さい。" imeMode="disabled" sqref="M14">
      <formula1>0</formula1>
      <formula2>L14</formula2>
    </dataValidation>
    <dataValidation type="whole" allowBlank="1" showInputMessage="1" showErrorMessage="1" errorTitle="入力エラー" error="入力された部数は販売店の持ち部数を超えています。&#10;表示部数以下の数字を入力して下さい。" imeMode="disabled" sqref="S14">
      <formula1>0</formula1>
      <formula2>R14</formula2>
    </dataValidation>
    <dataValidation type="whole" allowBlank="1" showInputMessage="1" showErrorMessage="1" errorTitle="入力エラー" error="入力された部数は販売店の持ち部数を超えています。&#10;表示部数以下の数字を入力して下さい。" imeMode="disabled" sqref="Y14">
      <formula1>0</formula1>
      <formula2>X14</formula2>
    </dataValidation>
    <dataValidation type="whole" allowBlank="1" showInputMessage="1" showErrorMessage="1" errorTitle="入力エラー" error="入力された部数は販売店の持ち部数を超えています。&#10;表示部数以下の数字を入力して下さい。" imeMode="disabled" sqref="G15">
      <formula1>0</formula1>
      <formula2>F15</formula2>
    </dataValidation>
    <dataValidation type="whole" allowBlank="1" showInputMessage="1" showErrorMessage="1" errorTitle="入力エラー" error="入力された部数は販売店の持ち部数を超えています。&#10;表示部数以下の数字を入力して下さい。" imeMode="disabled" sqref="M15">
      <formula1>0</formula1>
      <formula2>L15</formula2>
    </dataValidation>
    <dataValidation type="whole" allowBlank="1" showInputMessage="1" showErrorMessage="1" errorTitle="入力エラー" error="入力された部数は販売店の持ち部数を超えています。&#10;表示部数以下の数字を入力して下さい。" imeMode="disabled" sqref="S15">
      <formula1>0</formula1>
      <formula2>R15</formula2>
    </dataValidation>
    <dataValidation type="whole" allowBlank="1" showInputMessage="1" showErrorMessage="1" errorTitle="入力エラー" error="入力された部数は販売店の持ち部数を超えています。&#10;表示部数以下の数字を入力して下さい。" imeMode="disabled" sqref="Y15">
      <formula1>0</formula1>
      <formula2>X15</formula2>
    </dataValidation>
    <dataValidation type="whole" allowBlank="1" showInputMessage="1" showErrorMessage="1" errorTitle="入力エラー" error="入力された部数は販売店の持ち部数を超えています。&#10;表示部数以下の数字を入力して下さい。" imeMode="disabled" sqref="G16">
      <formula1>0</formula1>
      <formula2>F16</formula2>
    </dataValidation>
    <dataValidation type="whole" allowBlank="1" showInputMessage="1" showErrorMessage="1" errorTitle="入力エラー" error="入力された部数は販売店の持ち部数を超えています。&#10;表示部数以下の数字を入力して下さい。" imeMode="disabled" sqref="M16">
      <formula1>0</formula1>
      <formula2>L16</formula2>
    </dataValidation>
    <dataValidation type="whole" allowBlank="1" showInputMessage="1" showErrorMessage="1" errorTitle="入力エラー" error="入力された部数は販売店の持ち部数を超えています。&#10;表示部数以下の数字を入力して下さい。" imeMode="disabled" sqref="S16">
      <formula1>0</formula1>
      <formula2>R16</formula2>
    </dataValidation>
    <dataValidation type="whole" allowBlank="1" showInputMessage="1" showErrorMessage="1" errorTitle="入力エラー" error="入力された部数は販売店の持ち部数を超えています。&#10;表示部数以下の数字を入力して下さい。" imeMode="disabled" sqref="Y16">
      <formula1>0</formula1>
      <formula2>X16</formula2>
    </dataValidation>
    <dataValidation type="whole" allowBlank="1" showInputMessage="1" showErrorMessage="1" errorTitle="入力エラー" error="入力された部数は販売店の持ち部数を超えています。&#10;表示部数以下の数字を入力して下さい。" imeMode="disabled" sqref="G17">
      <formula1>0</formula1>
      <formula2>F17</formula2>
    </dataValidation>
    <dataValidation type="whole" allowBlank="1" showInputMessage="1" showErrorMessage="1" errorTitle="入力エラー" error="入力された部数は販売店の持ち部数を超えています。&#10;表示部数以下の数字を入力して下さい。" imeMode="disabled" sqref="M17">
      <formula1>0</formula1>
      <formula2>L17</formula2>
    </dataValidation>
    <dataValidation type="whole" allowBlank="1" showInputMessage="1" showErrorMessage="1" errorTitle="入力エラー" error="入力された部数は販売店の持ち部数を超えています。&#10;表示部数以下の数字を入力して下さい。" imeMode="disabled" sqref="S17">
      <formula1>0</formula1>
      <formula2>R17</formula2>
    </dataValidation>
    <dataValidation type="whole" allowBlank="1" showInputMessage="1" showErrorMessage="1" errorTitle="入力エラー" error="入力された部数は販売店の持ち部数を超えています。&#10;表示部数以下の数字を入力して下さい。" imeMode="disabled" sqref="Y17">
      <formula1>0</formula1>
      <formula2>X17</formula2>
    </dataValidation>
    <dataValidation type="whole" allowBlank="1" showInputMessage="1" showErrorMessage="1" errorTitle="入力エラー" error="入力された部数は販売店の持ち部数を超えています。&#10;表示部数以下の数字を入力して下さい。" imeMode="disabled" sqref="G18">
      <formula1>0</formula1>
      <formula2>F18</formula2>
    </dataValidation>
    <dataValidation type="whole" allowBlank="1" showInputMessage="1" showErrorMessage="1" errorTitle="入力エラー" error="入力された部数は販売店の持ち部数を超えています。&#10;表示部数以下の数字を入力して下さい。" imeMode="disabled" sqref="M18">
      <formula1>0</formula1>
      <formula2>L18</formula2>
    </dataValidation>
    <dataValidation type="whole" allowBlank="1" showInputMessage="1" showErrorMessage="1" errorTitle="入力エラー" error="入力された部数は販売店の持ち部数を超えています。&#10;表示部数以下の数字を入力して下さい。" imeMode="disabled" sqref="S18">
      <formula1>0</formula1>
      <formula2>R18</formula2>
    </dataValidation>
    <dataValidation type="whole" allowBlank="1" showInputMessage="1" showErrorMessage="1" errorTitle="入力エラー" error="入力された部数は販売店の持ち部数を超えています。&#10;表示部数以下の数字を入力して下さい。" imeMode="disabled" sqref="Y18">
      <formula1>0</formula1>
      <formula2>X18</formula2>
    </dataValidation>
    <dataValidation type="whole" allowBlank="1" showInputMessage="1" showErrorMessage="1" errorTitle="入力エラー" error="入力された部数は販売店の持ち部数を超えています。&#10;表示部数以下の数字を入力して下さい。" imeMode="disabled" sqref="S19">
      <formula1>0</formula1>
      <formula2>R19</formula2>
    </dataValidation>
    <dataValidation type="whole" allowBlank="1" showInputMessage="1" showErrorMessage="1" errorTitle="入力エラー" error="入力された部数は販売店の持ち部数を超えています。&#10;表示部数以下の数字を入力して下さい。" imeMode="disabled" sqref="G20">
      <formula1>0</formula1>
      <formula2>F20</formula2>
    </dataValidation>
    <dataValidation type="whole" allowBlank="1" showInputMessage="1" showErrorMessage="1" errorTitle="入力エラー" error="入力された部数は販売店の持ち部数を超えています。&#10;表示部数以下の数字を入力して下さい。" imeMode="disabled" sqref="M20">
      <formula1>0</formula1>
      <formula2>L20</formula2>
    </dataValidation>
    <dataValidation type="whole" allowBlank="1" showInputMessage="1" showErrorMessage="1" errorTitle="入力エラー" error="入力された部数は販売店の持ち部数を超えています。&#10;表示部数以下の数字を入力して下さい。" imeMode="disabled" sqref="S20">
      <formula1>0</formula1>
      <formula2>R20</formula2>
    </dataValidation>
    <dataValidation type="whole" allowBlank="1" showInputMessage="1" showErrorMessage="1" errorTitle="入力エラー" error="入力された部数は販売店の持ち部数を超えています。&#10;表示部数以下の数字を入力して下さい。" imeMode="disabled" sqref="Y20">
      <formula1>0</formula1>
      <formula2>X20</formula2>
    </dataValidation>
    <dataValidation type="whole" allowBlank="1" showInputMessage="1" showErrorMessage="1" errorTitle="入力エラー" error="入力された部数は販売店の持ち部数を超えています。&#10;表示部数以下の数字を入力して下さい。" imeMode="disabled" sqref="G21">
      <formula1>0</formula1>
      <formula2>F21</formula2>
    </dataValidation>
    <dataValidation type="whole" allowBlank="1" showInputMessage="1" showErrorMessage="1" errorTitle="入力エラー" error="入力された部数は販売店の持ち部数を超えています。&#10;表示部数以下の数字を入力して下さい。" imeMode="disabled" sqref="M21">
      <formula1>0</formula1>
      <formula2>L21</formula2>
    </dataValidation>
    <dataValidation type="whole" allowBlank="1" showInputMessage="1" showErrorMessage="1" errorTitle="入力エラー" error="入力された部数は販売店の持ち部数を超えています。&#10;表示部数以下の数字を入力して下さい。" imeMode="disabled" sqref="Y21">
      <formula1>0</formula1>
      <formula2>X21</formula2>
    </dataValidation>
    <dataValidation type="whole" allowBlank="1" showInputMessage="1" showErrorMessage="1" errorTitle="入力エラー" error="入力された部数は販売店の持ち部数を超えています。&#10;表示部数以下の数字を入力して下さい。" imeMode="disabled" sqref="G22">
      <formula1>0</formula1>
      <formula2>F22</formula2>
    </dataValidation>
    <dataValidation type="whole" allowBlank="1" showInputMessage="1" showErrorMessage="1" errorTitle="入力エラー" error="入力された部数は販売店の持ち部数を超えています。&#10;表示部数以下の数字を入力して下さい。" imeMode="disabled" sqref="S22">
      <formula1>0</formula1>
      <formula2>R22</formula2>
    </dataValidation>
    <dataValidation type="whole" allowBlank="1" showInputMessage="1" showErrorMessage="1" errorTitle="入力エラー" error="入力された部数は販売店の持ち部数を超えています。&#10;表示部数以下の数字を入力して下さい。" imeMode="disabled" sqref="G23">
      <formula1>0</formula1>
      <formula2>F23</formula2>
    </dataValidation>
    <dataValidation type="whole" allowBlank="1" showInputMessage="1" showErrorMessage="1" errorTitle="入力エラー" error="入力された部数は販売店の持ち部数を超えています。&#10;表示部数以下の数字を入力して下さい。" imeMode="disabled" sqref="S23">
      <formula1>0</formula1>
      <formula2>R23</formula2>
    </dataValidation>
    <dataValidation type="whole" allowBlank="1" showInputMessage="1" showErrorMessage="1" errorTitle="入力エラー" error="入力された部数は販売店の持ち部数を超えています。&#10;表示部数以下の数字を入力して下さい。" imeMode="disabled" sqref="Y23">
      <formula1>0</formula1>
      <formula2>X23</formula2>
    </dataValidation>
    <dataValidation type="whole" allowBlank="1" showInputMessage="1" showErrorMessage="1" errorTitle="入力エラー" error="入力された部数は販売店の持ち部数を超えています。&#10;表示部数以下の数字を入力して下さい。" imeMode="disabled" sqref="G24">
      <formula1>0</formula1>
      <formula2>F24</formula2>
    </dataValidation>
    <dataValidation type="whole" allowBlank="1" showInputMessage="1" showErrorMessage="1" errorTitle="入力エラー" error="入力された部数は販売店の持ち部数を超えています。&#10;表示部数以下の数字を入力して下さい。" imeMode="disabled" sqref="S24">
      <formula1>0</formula1>
      <formula2>R24</formula2>
    </dataValidation>
    <dataValidation type="whole" allowBlank="1" showInputMessage="1" showErrorMessage="1" errorTitle="入力エラー" error="入力された部数は販売店の持ち部数を超えています。&#10;表示部数以下の数字を入力して下さい。" imeMode="disabled" sqref="Y24">
      <formula1>0</formula1>
      <formula2>X24</formula2>
    </dataValidation>
    <dataValidation type="whole" allowBlank="1" showInputMessage="1" showErrorMessage="1" errorTitle="入力エラー" error="入力された部数は販売店の持ち部数を超えています。&#10;表示部数以下の数字を入力して下さい。" imeMode="disabled" sqref="G25">
      <formula1>0</formula1>
      <formula2>F25</formula2>
    </dataValidation>
    <dataValidation type="whole" allowBlank="1" showInputMessage="1" showErrorMessage="1" errorTitle="入力エラー" error="入力された部数は販売店の持ち部数を超えています。&#10;表示部数以下の数字を入力して下さい。" imeMode="disabled" sqref="S25">
      <formula1>0</formula1>
      <formula2>R25</formula2>
    </dataValidation>
    <dataValidation type="whole" allowBlank="1" showInputMessage="1" showErrorMessage="1" errorTitle="入力エラー" error="入力された部数は販売店の持ち部数を超えています。&#10;表示部数以下の数字を入力して下さい。" imeMode="disabled" sqref="Y25">
      <formula1>0</formula1>
      <formula2>X25</formula2>
    </dataValidation>
    <dataValidation type="whole" allowBlank="1" showInputMessage="1" showErrorMessage="1" errorTitle="入力エラー" error="入力された部数は販売店の持ち部数を超えています。&#10;表示部数以下の数字を入力して下さい。" imeMode="disabled" sqref="G26">
      <formula1>0</formula1>
      <formula2>F26</formula2>
    </dataValidation>
    <dataValidation type="whole" allowBlank="1" showInputMessage="1" showErrorMessage="1" errorTitle="入力エラー" error="入力された部数は販売店の持ち部数を超えています。&#10;表示部数以下の数字を入力して下さい。" imeMode="disabled" sqref="S26">
      <formula1>0</formula1>
      <formula2>R26</formula2>
    </dataValidation>
    <dataValidation type="whole" allowBlank="1" showInputMessage="1" showErrorMessage="1" errorTitle="入力エラー" error="入力された部数は販売店の持ち部数を超えています。&#10;表示部数以下の数字を入力して下さい。" imeMode="disabled" sqref="Y26">
      <formula1>0</formula1>
      <formula2>X26</formula2>
    </dataValidation>
    <dataValidation type="whole" allowBlank="1" showInputMessage="1" showErrorMessage="1" errorTitle="入力エラー" error="入力された部数は販売店の持ち部数を超えています。&#10;表示部数以下の数字を入力して下さい。" imeMode="disabled" sqref="G27">
      <formula1>0</formula1>
      <formula2>F27</formula2>
    </dataValidation>
    <dataValidation type="whole" allowBlank="1" showInputMessage="1" showErrorMessage="1" errorTitle="入力エラー" error="入力された部数は販売店の持ち部数を超えています。&#10;表示部数以下の数字を入力して下さい。" imeMode="disabled" sqref="S27">
      <formula1>0</formula1>
      <formula2>R27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S29">
      <formula1>0</formula1>
      <formula2>R29</formula2>
    </dataValidation>
    <dataValidation type="whole" allowBlank="1" showInputMessage="1" showErrorMessage="1" errorTitle="入力エラー" error="入力された部数は販売店の持ち部数を超えています。&#10;表示部数以下の数字を入力して下さい。" imeMode="disabled" sqref="G30">
      <formula1>0</formula1>
      <formula2>F30</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5.xml><?xml version="1.0" encoding="utf-8"?>
<worksheet xmlns="http://schemas.openxmlformats.org/spreadsheetml/2006/main" xmlns:r="http://schemas.openxmlformats.org/officeDocument/2006/relationships">
  <sheetPr codeName="Sheet10"/>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$G$18+$M$18+$S$18+$Y$18+$AE$18+$G$28+$M$28+$S$28+$Y$28+$AE$28+$G$42+$M$42+$S$42+$Y$42+$AE$42+$G$52+$M$52+$S$52+$Y$52+$AE$52</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2</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217</v>
      </c>
      <c r="B6" s="214" t="s">
        <v>91</v>
      </c>
      <c r="C6" s="42"/>
      <c r="D6" s="213" t="s">
        <v>247</v>
      </c>
      <c r="E6" s="43"/>
      <c r="F6" s="44">
        <v>1900</v>
      </c>
      <c r="G6" s="45"/>
      <c r="H6" s="215" t="s">
        <v>248</v>
      </c>
      <c r="I6" s="47"/>
      <c r="J6" s="213" t="s">
        <v>249</v>
      </c>
      <c r="K6" s="48"/>
      <c r="L6" s="44">
        <v>3500</v>
      </c>
      <c r="M6" s="45"/>
      <c r="N6" s="216" t="s">
        <v>250</v>
      </c>
      <c r="O6" s="47"/>
      <c r="P6" s="213" t="s">
        <v>251</v>
      </c>
      <c r="Q6" s="48"/>
      <c r="R6" s="44">
        <v>400</v>
      </c>
      <c r="S6" s="45"/>
      <c r="T6" s="215" t="s">
        <v>252</v>
      </c>
      <c r="U6" s="47"/>
      <c r="V6" s="213" t="s">
        <v>253</v>
      </c>
      <c r="W6" s="48"/>
      <c r="X6" s="44">
        <v>4100</v>
      </c>
      <c r="Y6" s="45"/>
      <c r="Z6" s="46"/>
      <c r="AA6" s="48"/>
      <c r="AB6" s="47"/>
      <c r="AC6" s="48"/>
      <c r="AD6" s="44"/>
      <c r="AE6" s="45"/>
    </row>
    <row r="7" spans="1:31" s="50" customFormat="1" ht="12.75" customHeight="1">
      <c r="A7" s="380" t="s">
        <v>50</v>
      </c>
      <c r="B7" s="218" t="s">
        <v>98</v>
      </c>
      <c r="C7" s="53"/>
      <c r="D7" s="217" t="s">
        <v>254</v>
      </c>
      <c r="E7" s="55"/>
      <c r="F7" s="56">
        <v>3400</v>
      </c>
      <c r="G7" s="57"/>
      <c r="H7" s="223" t="s">
        <v>255</v>
      </c>
      <c r="I7" s="59"/>
      <c r="J7" s="222" t="s">
        <v>256</v>
      </c>
      <c r="K7" s="60"/>
      <c r="L7" s="56">
        <v>3550</v>
      </c>
      <c r="M7" s="57"/>
      <c r="N7" s="223" t="s">
        <v>257</v>
      </c>
      <c r="O7" s="59"/>
      <c r="P7" s="222" t="s">
        <v>247</v>
      </c>
      <c r="Q7" s="60"/>
      <c r="R7" s="56">
        <v>1000</v>
      </c>
      <c r="S7" s="57"/>
      <c r="T7" s="223" t="s">
        <v>258</v>
      </c>
      <c r="U7" s="59"/>
      <c r="V7" s="222" t="s">
        <v>259</v>
      </c>
      <c r="W7" s="60"/>
      <c r="X7" s="56">
        <v>750</v>
      </c>
      <c r="Y7" s="57"/>
      <c r="Z7" s="58"/>
      <c r="AA7" s="60"/>
      <c r="AB7" s="59"/>
      <c r="AC7" s="60"/>
      <c r="AD7" s="56"/>
      <c r="AE7" s="57"/>
    </row>
    <row r="8" spans="1:31" s="50" customFormat="1" ht="12.75" customHeight="1">
      <c r="A8" s="380"/>
      <c r="B8" s="218" t="s">
        <v>260</v>
      </c>
      <c r="C8" s="61"/>
      <c r="D8" s="222" t="s">
        <v>261</v>
      </c>
      <c r="E8" s="55"/>
      <c r="F8" s="56">
        <v>2050</v>
      </c>
      <c r="G8" s="57"/>
      <c r="H8" s="223" t="s">
        <v>262</v>
      </c>
      <c r="I8" s="59"/>
      <c r="J8" s="222" t="s">
        <v>263</v>
      </c>
      <c r="K8" s="60"/>
      <c r="L8" s="56">
        <v>2150</v>
      </c>
      <c r="M8" s="57"/>
      <c r="N8" s="223" t="s">
        <v>264</v>
      </c>
      <c r="O8" s="59"/>
      <c r="P8" s="222" t="s">
        <v>265</v>
      </c>
      <c r="Q8" s="60"/>
      <c r="R8" s="56">
        <v>1200</v>
      </c>
      <c r="S8" s="57"/>
      <c r="T8" s="223" t="s">
        <v>266</v>
      </c>
      <c r="U8" s="59"/>
      <c r="V8" s="222" t="s">
        <v>267</v>
      </c>
      <c r="W8" s="60"/>
      <c r="X8" s="56">
        <v>1650</v>
      </c>
      <c r="Y8" s="57"/>
      <c r="Z8" s="58"/>
      <c r="AA8" s="60"/>
      <c r="AB8" s="59"/>
      <c r="AC8" s="60"/>
      <c r="AD8" s="56"/>
      <c r="AE8" s="57"/>
    </row>
    <row r="9" spans="1:31" s="50" customFormat="1" ht="12.75" customHeight="1">
      <c r="A9" s="380"/>
      <c r="B9" s="218" t="s">
        <v>104</v>
      </c>
      <c r="C9" s="59"/>
      <c r="D9" s="222" t="s">
        <v>268</v>
      </c>
      <c r="E9" s="55"/>
      <c r="F9" s="56">
        <v>3000</v>
      </c>
      <c r="G9" s="57"/>
      <c r="H9" s="223" t="s">
        <v>269</v>
      </c>
      <c r="I9" s="59"/>
      <c r="J9" s="222" t="s">
        <v>251</v>
      </c>
      <c r="K9" s="60"/>
      <c r="L9" s="56">
        <v>3550</v>
      </c>
      <c r="M9" s="57"/>
      <c r="N9" s="223" t="s">
        <v>270</v>
      </c>
      <c r="O9" s="59"/>
      <c r="P9" s="222" t="s">
        <v>271</v>
      </c>
      <c r="Q9" s="60"/>
      <c r="R9" s="56">
        <v>950</v>
      </c>
      <c r="S9" s="57"/>
      <c r="T9" s="223" t="s">
        <v>272</v>
      </c>
      <c r="U9" s="59"/>
      <c r="V9" s="222" t="s">
        <v>273</v>
      </c>
      <c r="W9" s="60"/>
      <c r="X9" s="56">
        <v>2450</v>
      </c>
      <c r="Y9" s="57"/>
      <c r="Z9" s="58"/>
      <c r="AA9" s="60"/>
      <c r="AB9" s="59"/>
      <c r="AC9" s="60"/>
      <c r="AD9" s="56"/>
      <c r="AE9" s="57"/>
    </row>
    <row r="10" spans="1:31" s="50" customFormat="1" ht="12.75" customHeight="1">
      <c r="A10" s="211" t="s">
        <v>246</v>
      </c>
      <c r="B10" s="218" t="s">
        <v>112</v>
      </c>
      <c r="C10" s="59"/>
      <c r="D10" s="224" t="s">
        <v>259</v>
      </c>
      <c r="E10" s="55"/>
      <c r="F10" s="65">
        <v>1400</v>
      </c>
      <c r="G10" s="57"/>
      <c r="H10" s="223" t="s">
        <v>123</v>
      </c>
      <c r="I10" s="59"/>
      <c r="J10" s="225" t="s">
        <v>274</v>
      </c>
      <c r="K10" s="60"/>
      <c r="L10" s="56">
        <v>7550</v>
      </c>
      <c r="M10" s="57"/>
      <c r="N10" s="223" t="s">
        <v>275</v>
      </c>
      <c r="O10" s="59"/>
      <c r="P10" s="222" t="s">
        <v>276</v>
      </c>
      <c r="Q10" s="60"/>
      <c r="R10" s="56">
        <v>50</v>
      </c>
      <c r="S10" s="57"/>
      <c r="T10" s="223" t="s">
        <v>277</v>
      </c>
      <c r="U10" s="59"/>
      <c r="V10" s="222" t="s">
        <v>247</v>
      </c>
      <c r="W10" s="60"/>
      <c r="X10" s="56">
        <v>800</v>
      </c>
      <c r="Y10" s="57"/>
      <c r="Z10" s="58"/>
      <c r="AA10" s="60"/>
      <c r="AB10" s="59"/>
      <c r="AC10" s="60"/>
      <c r="AD10" s="56"/>
      <c r="AE10" s="57"/>
    </row>
    <row r="11" spans="1:31" s="50" customFormat="1" ht="12.75" customHeight="1">
      <c r="A11" s="211" t="s">
        <v>85</v>
      </c>
      <c r="B11" s="227" t="s">
        <v>121</v>
      </c>
      <c r="C11" s="54"/>
      <c r="D11" s="226" t="s">
        <v>265</v>
      </c>
      <c r="E11" s="68"/>
      <c r="F11" s="69">
        <v>3350</v>
      </c>
      <c r="G11" s="70"/>
      <c r="H11" s="223" t="s">
        <v>278</v>
      </c>
      <c r="I11" s="68"/>
      <c r="J11" s="226" t="s">
        <v>265</v>
      </c>
      <c r="K11" s="72"/>
      <c r="L11" s="56">
        <v>2600</v>
      </c>
      <c r="M11" s="57"/>
      <c r="N11" s="58"/>
      <c r="O11" s="68"/>
      <c r="P11" s="66"/>
      <c r="Q11" s="73"/>
      <c r="R11" s="56"/>
      <c r="S11" s="57"/>
      <c r="T11" s="223" t="s">
        <v>279</v>
      </c>
      <c r="U11" s="68"/>
      <c r="V11" s="222" t="s">
        <v>265</v>
      </c>
      <c r="W11" s="73"/>
      <c r="X11" s="56">
        <v>750</v>
      </c>
      <c r="Y11" s="57"/>
      <c r="Z11" s="58"/>
      <c r="AA11" s="73"/>
      <c r="AB11" s="59"/>
      <c r="AC11" s="73"/>
      <c r="AD11" s="56"/>
      <c r="AE11" s="57"/>
    </row>
    <row r="12" spans="1:31" s="50" customFormat="1" ht="12.75" customHeight="1">
      <c r="A12" s="63"/>
      <c r="B12" s="227" t="s">
        <v>128</v>
      </c>
      <c r="C12" s="55"/>
      <c r="D12" s="226" t="s">
        <v>263</v>
      </c>
      <c r="E12" s="59"/>
      <c r="F12" s="69">
        <v>1950</v>
      </c>
      <c r="G12" s="70"/>
      <c r="H12" s="223" t="s">
        <v>280</v>
      </c>
      <c r="I12" s="59"/>
      <c r="J12" s="226" t="s">
        <v>271</v>
      </c>
      <c r="K12" s="74"/>
      <c r="L12" s="56">
        <v>2100</v>
      </c>
      <c r="M12" s="57"/>
      <c r="N12" s="71"/>
      <c r="O12" s="59"/>
      <c r="P12" s="60"/>
      <c r="Q12" s="74"/>
      <c r="R12" s="56"/>
      <c r="S12" s="57"/>
      <c r="T12" s="223" t="s">
        <v>281</v>
      </c>
      <c r="U12" s="59"/>
      <c r="V12" s="222" t="s">
        <v>271</v>
      </c>
      <c r="W12" s="60"/>
      <c r="X12" s="56">
        <v>650</v>
      </c>
      <c r="Y12" s="57"/>
      <c r="Z12" s="58"/>
      <c r="AA12" s="60"/>
      <c r="AB12" s="59"/>
      <c r="AC12" s="60"/>
      <c r="AD12" s="56"/>
      <c r="AE12" s="57"/>
    </row>
    <row r="13" spans="1:31" s="50" customFormat="1" ht="12.75" customHeight="1">
      <c r="A13" s="63"/>
      <c r="B13" s="227" t="s">
        <v>135</v>
      </c>
      <c r="C13" s="55"/>
      <c r="D13" s="226" t="s">
        <v>271</v>
      </c>
      <c r="E13" s="59"/>
      <c r="F13" s="75">
        <v>1500</v>
      </c>
      <c r="G13" s="57"/>
      <c r="H13" s="223" t="s">
        <v>282</v>
      </c>
      <c r="I13" s="59"/>
      <c r="J13" s="226" t="s">
        <v>276</v>
      </c>
      <c r="K13" s="74"/>
      <c r="L13" s="56">
        <v>50</v>
      </c>
      <c r="M13" s="57"/>
      <c r="N13" s="71"/>
      <c r="O13" s="59"/>
      <c r="P13" s="60"/>
      <c r="Q13" s="74"/>
      <c r="R13" s="56"/>
      <c r="S13" s="57"/>
      <c r="T13" s="223" t="s">
        <v>283</v>
      </c>
      <c r="U13" s="59"/>
      <c r="V13" s="222" t="s">
        <v>276</v>
      </c>
      <c r="W13" s="60"/>
      <c r="X13" s="56">
        <v>50</v>
      </c>
      <c r="Y13" s="57"/>
      <c r="Z13" s="58"/>
      <c r="AA13" s="60"/>
      <c r="AB13" s="59"/>
      <c r="AC13" s="60"/>
      <c r="AD13" s="56"/>
      <c r="AE13" s="57"/>
    </row>
    <row r="14" spans="1:31" s="50" customFormat="1" ht="12.75" customHeight="1">
      <c r="A14" s="63"/>
      <c r="B14" s="227" t="s">
        <v>143</v>
      </c>
      <c r="C14" s="55"/>
      <c r="D14" s="226" t="s">
        <v>284</v>
      </c>
      <c r="E14" s="59"/>
      <c r="F14" s="56">
        <v>3400</v>
      </c>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235" t="s">
        <v>16</v>
      </c>
      <c r="E18" s="55"/>
      <c r="F18" s="231">
        <f>SUM(F6:F17)</f>
        <v>21950</v>
      </c>
      <c r="G18" s="232">
        <f>SUM(G6:G17)</f>
        <v>0</v>
      </c>
      <c r="H18" s="71"/>
      <c r="I18" s="59"/>
      <c r="J18" s="235" t="s">
        <v>16</v>
      </c>
      <c r="K18" s="60"/>
      <c r="L18" s="231">
        <f>SUM(L6:L17)</f>
        <v>25050</v>
      </c>
      <c r="M18" s="232">
        <f>SUM(M6:M17)</f>
        <v>0</v>
      </c>
      <c r="N18" s="71"/>
      <c r="O18" s="59"/>
      <c r="P18" s="236" t="s">
        <v>16</v>
      </c>
      <c r="Q18" s="74"/>
      <c r="R18" s="231">
        <f>SUM(R6:R17)</f>
        <v>3600</v>
      </c>
      <c r="S18" s="232">
        <f>SUM(S6:S17)</f>
        <v>0</v>
      </c>
      <c r="T18" s="71"/>
      <c r="U18" s="59"/>
      <c r="V18" s="230" t="s">
        <v>16</v>
      </c>
      <c r="W18" s="60"/>
      <c r="X18" s="231">
        <f>SUM(X6:X17)</f>
        <v>11200</v>
      </c>
      <c r="Y18" s="232">
        <f>SUM(Y6:Y17)</f>
        <v>0</v>
      </c>
      <c r="Z18" s="71"/>
      <c r="AA18" s="60"/>
      <c r="AB18" s="59"/>
      <c r="AC18" s="60"/>
      <c r="AD18" s="231">
        <f>SUM(AD6:AD17)</f>
        <v>0</v>
      </c>
      <c r="AE18" s="232">
        <f>SUM(AE6:AE17)</f>
        <v>0</v>
      </c>
    </row>
    <row r="19" spans="1:31" s="50" customFormat="1" ht="12.75" customHeight="1">
      <c r="A19" s="237">
        <v>61800</v>
      </c>
      <c r="B19" s="242"/>
      <c r="C19" s="76"/>
      <c r="D19" s="66"/>
      <c r="E19" s="66"/>
      <c r="F19" s="65"/>
      <c r="G19" s="243"/>
      <c r="H19" s="94"/>
      <c r="I19" s="76"/>
      <c r="J19" s="66"/>
      <c r="K19" s="78"/>
      <c r="L19" s="65"/>
      <c r="M19" s="243"/>
      <c r="N19" s="94"/>
      <c r="O19" s="76"/>
      <c r="P19" s="244"/>
      <c r="Q19" s="78"/>
      <c r="R19" s="65"/>
      <c r="S19" s="243"/>
      <c r="T19" s="94"/>
      <c r="U19" s="76"/>
      <c r="V19" s="66"/>
      <c r="W19" s="78"/>
      <c r="X19" s="65"/>
      <c r="Y19" s="243"/>
      <c r="Z19" s="94"/>
      <c r="AA19" s="78"/>
      <c r="AB19" s="76"/>
      <c r="AC19" s="78"/>
      <c r="AD19" s="65"/>
      <c r="AE19" s="243"/>
    </row>
    <row r="20" spans="1:31" s="50" customFormat="1" ht="12.75" customHeight="1">
      <c r="A20" s="245"/>
      <c r="B20" s="246" t="s">
        <v>76</v>
      </c>
      <c r="C20" s="413" t="s">
        <v>17</v>
      </c>
      <c r="D20" s="414"/>
      <c r="E20" s="414"/>
      <c r="F20" s="414"/>
      <c r="G20" s="415"/>
      <c r="H20" s="247" t="s">
        <v>81</v>
      </c>
      <c r="I20" s="413" t="s">
        <v>18</v>
      </c>
      <c r="J20" s="414"/>
      <c r="K20" s="414"/>
      <c r="L20" s="414"/>
      <c r="M20" s="415"/>
      <c r="N20" s="247" t="s">
        <v>82</v>
      </c>
      <c r="O20" s="413" t="s">
        <v>19</v>
      </c>
      <c r="P20" s="414"/>
      <c r="Q20" s="414"/>
      <c r="R20" s="414"/>
      <c r="S20" s="415"/>
      <c r="T20" s="247" t="s">
        <v>83</v>
      </c>
      <c r="U20" s="413" t="s">
        <v>20</v>
      </c>
      <c r="V20" s="414"/>
      <c r="W20" s="414"/>
      <c r="X20" s="414"/>
      <c r="Y20" s="415"/>
      <c r="Z20" s="247" t="s">
        <v>84</v>
      </c>
      <c r="AA20" s="413" t="s">
        <v>21</v>
      </c>
      <c r="AB20" s="414"/>
      <c r="AC20" s="414"/>
      <c r="AD20" s="414"/>
      <c r="AE20" s="415"/>
    </row>
    <row r="21" spans="1:31" s="50" customFormat="1" ht="12.75" customHeight="1">
      <c r="A21" s="90"/>
      <c r="B21" s="248" t="s">
        <v>77</v>
      </c>
      <c r="C21" s="410" t="s">
        <v>78</v>
      </c>
      <c r="D21" s="411"/>
      <c r="E21" s="412"/>
      <c r="F21" s="249" t="s">
        <v>79</v>
      </c>
      <c r="G21" s="250" t="s">
        <v>80</v>
      </c>
      <c r="H21" s="251" t="s">
        <v>77</v>
      </c>
      <c r="I21" s="410" t="s">
        <v>78</v>
      </c>
      <c r="J21" s="411"/>
      <c r="K21" s="412"/>
      <c r="L21" s="249" t="s">
        <v>79</v>
      </c>
      <c r="M21" s="250" t="s">
        <v>80</v>
      </c>
      <c r="N21" s="251" t="s">
        <v>77</v>
      </c>
      <c r="O21" s="410" t="s">
        <v>78</v>
      </c>
      <c r="P21" s="411"/>
      <c r="Q21" s="412"/>
      <c r="R21" s="249" t="s">
        <v>79</v>
      </c>
      <c r="S21" s="250" t="s">
        <v>80</v>
      </c>
      <c r="T21" s="251" t="s">
        <v>77</v>
      </c>
      <c r="U21" s="410" t="s">
        <v>78</v>
      </c>
      <c r="V21" s="411"/>
      <c r="W21" s="412"/>
      <c r="X21" s="249" t="s">
        <v>79</v>
      </c>
      <c r="Y21" s="250" t="s">
        <v>80</v>
      </c>
      <c r="Z21" s="251" t="s">
        <v>77</v>
      </c>
      <c r="AA21" s="410" t="s">
        <v>78</v>
      </c>
      <c r="AB21" s="411"/>
      <c r="AC21" s="412"/>
      <c r="AD21" s="249" t="s">
        <v>79</v>
      </c>
      <c r="AE21" s="250" t="s">
        <v>80</v>
      </c>
    </row>
    <row r="22" spans="1:31" s="50" customFormat="1" ht="12.75" customHeight="1">
      <c r="A22" s="210">
        <v>217</v>
      </c>
      <c r="B22" s="228" t="s">
        <v>167</v>
      </c>
      <c r="C22" s="53"/>
      <c r="D22" s="217" t="s">
        <v>286</v>
      </c>
      <c r="E22" s="84"/>
      <c r="F22" s="75">
        <v>2200</v>
      </c>
      <c r="G22" s="85"/>
      <c r="H22" s="229" t="s">
        <v>169</v>
      </c>
      <c r="I22" s="53"/>
      <c r="J22" s="217" t="s">
        <v>286</v>
      </c>
      <c r="K22" s="87"/>
      <c r="L22" s="75">
        <v>2450</v>
      </c>
      <c r="M22" s="85"/>
      <c r="N22" s="229" t="s">
        <v>287</v>
      </c>
      <c r="O22" s="53"/>
      <c r="P22" s="217" t="s">
        <v>286</v>
      </c>
      <c r="Q22" s="88"/>
      <c r="R22" s="75">
        <v>600</v>
      </c>
      <c r="S22" s="85"/>
      <c r="T22" s="229" t="s">
        <v>288</v>
      </c>
      <c r="U22" s="53"/>
      <c r="V22" s="217" t="s">
        <v>286</v>
      </c>
      <c r="W22" s="88"/>
      <c r="X22" s="75">
        <v>500</v>
      </c>
      <c r="Y22" s="85"/>
      <c r="Z22" s="89"/>
      <c r="AA22" s="88"/>
      <c r="AB22" s="68"/>
      <c r="AC22" s="88"/>
      <c r="AD22" s="75"/>
      <c r="AE22" s="85"/>
    </row>
    <row r="23" spans="1:31" s="50" customFormat="1" ht="12.75" customHeight="1">
      <c r="A23" s="380" t="s">
        <v>285</v>
      </c>
      <c r="B23" s="52"/>
      <c r="C23" s="61"/>
      <c r="D23" s="55"/>
      <c r="E23" s="80"/>
      <c r="F23" s="56"/>
      <c r="G23" s="57"/>
      <c r="H23" s="223" t="s">
        <v>289</v>
      </c>
      <c r="I23" s="61"/>
      <c r="J23" s="222" t="s">
        <v>290</v>
      </c>
      <c r="K23" s="81"/>
      <c r="L23" s="56">
        <v>150</v>
      </c>
      <c r="M23" s="57"/>
      <c r="N23" s="223" t="s">
        <v>291</v>
      </c>
      <c r="O23" s="61"/>
      <c r="P23" s="222" t="s">
        <v>290</v>
      </c>
      <c r="Q23" s="82"/>
      <c r="R23" s="56" t="s">
        <v>114</v>
      </c>
      <c r="S23" s="57"/>
      <c r="T23" s="223" t="s">
        <v>292</v>
      </c>
      <c r="U23" s="61"/>
      <c r="V23" s="222" t="s">
        <v>290</v>
      </c>
      <c r="W23" s="82"/>
      <c r="X23" s="56">
        <v>50</v>
      </c>
      <c r="Y23" s="57"/>
      <c r="Z23" s="71"/>
      <c r="AA23" s="82"/>
      <c r="AB23" s="59"/>
      <c r="AC23" s="82"/>
      <c r="AD23" s="56"/>
      <c r="AE23" s="57"/>
    </row>
    <row r="24" spans="1:31" s="50" customFormat="1" ht="12.75" customHeight="1">
      <c r="A24" s="380"/>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380"/>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380"/>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211" t="s">
        <v>85</v>
      </c>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235" t="s">
        <v>16</v>
      </c>
      <c r="E28" s="84"/>
      <c r="F28" s="252">
        <f>SUM(F22:F27)</f>
        <v>2200</v>
      </c>
      <c r="G28" s="253">
        <f>SUM(G22:G27)</f>
        <v>0</v>
      </c>
      <c r="H28" s="86"/>
      <c r="I28" s="53"/>
      <c r="J28" s="235" t="s">
        <v>16</v>
      </c>
      <c r="K28" s="87"/>
      <c r="L28" s="252">
        <f>SUM(L22:L27)</f>
        <v>2600</v>
      </c>
      <c r="M28" s="253">
        <f>SUM(M22:M27)</f>
        <v>0</v>
      </c>
      <c r="N28" s="86"/>
      <c r="O28" s="53"/>
      <c r="P28" s="235" t="s">
        <v>16</v>
      </c>
      <c r="Q28" s="88"/>
      <c r="R28" s="252">
        <f>SUM(R22:R27)</f>
        <v>600</v>
      </c>
      <c r="S28" s="253">
        <f>SUM(S22:S27)</f>
        <v>0</v>
      </c>
      <c r="T28" s="89"/>
      <c r="U28" s="53"/>
      <c r="V28" s="235" t="s">
        <v>16</v>
      </c>
      <c r="W28" s="88"/>
      <c r="X28" s="252">
        <f>SUM(X22:X27)</f>
        <v>550</v>
      </c>
      <c r="Y28" s="253">
        <f>SUM(Y22:Y27)</f>
        <v>0</v>
      </c>
      <c r="Z28" s="86"/>
      <c r="AA28" s="88"/>
      <c r="AB28" s="68"/>
      <c r="AC28" s="88"/>
      <c r="AD28" s="252">
        <f>SUM(AD22:AD27)</f>
        <v>0</v>
      </c>
      <c r="AE28" s="253">
        <f>SUM(AE22:AE27)</f>
        <v>0</v>
      </c>
    </row>
    <row r="29" spans="1:31" s="50" customFormat="1" ht="12.75" customHeight="1">
      <c r="A29" s="237">
        <v>5950</v>
      </c>
      <c r="B29" s="254"/>
      <c r="C29" s="255"/>
      <c r="D29" s="66"/>
      <c r="E29" s="256"/>
      <c r="F29" s="65"/>
      <c r="G29" s="243"/>
      <c r="H29" s="257"/>
      <c r="I29" s="255"/>
      <c r="J29" s="66"/>
      <c r="K29" s="258"/>
      <c r="L29" s="65"/>
      <c r="M29" s="243"/>
      <c r="N29" s="257"/>
      <c r="O29" s="255"/>
      <c r="P29" s="66"/>
      <c r="Q29" s="259"/>
      <c r="R29" s="65"/>
      <c r="S29" s="243"/>
      <c r="T29" s="94"/>
      <c r="U29" s="255"/>
      <c r="V29" s="66"/>
      <c r="W29" s="259"/>
      <c r="X29" s="65"/>
      <c r="Y29" s="243"/>
      <c r="Z29" s="257"/>
      <c r="AA29" s="259"/>
      <c r="AB29" s="76"/>
      <c r="AC29" s="259"/>
      <c r="AD29" s="65"/>
      <c r="AE29" s="243"/>
    </row>
    <row r="30" spans="1:31" s="50" customFormat="1" ht="12.75" customHeight="1">
      <c r="A30" s="41"/>
      <c r="B30" s="246" t="s">
        <v>76</v>
      </c>
      <c r="C30" s="413" t="s">
        <v>17</v>
      </c>
      <c r="D30" s="414"/>
      <c r="E30" s="414"/>
      <c r="F30" s="414"/>
      <c r="G30" s="415"/>
      <c r="H30" s="247" t="s">
        <v>81</v>
      </c>
      <c r="I30" s="413" t="s">
        <v>18</v>
      </c>
      <c r="J30" s="414"/>
      <c r="K30" s="414"/>
      <c r="L30" s="414"/>
      <c r="M30" s="415"/>
      <c r="N30" s="247" t="s">
        <v>82</v>
      </c>
      <c r="O30" s="413" t="s">
        <v>19</v>
      </c>
      <c r="P30" s="414"/>
      <c r="Q30" s="414"/>
      <c r="R30" s="414"/>
      <c r="S30" s="415"/>
      <c r="T30" s="247" t="s">
        <v>83</v>
      </c>
      <c r="U30" s="413" t="s">
        <v>20</v>
      </c>
      <c r="V30" s="414"/>
      <c r="W30" s="414"/>
      <c r="X30" s="414"/>
      <c r="Y30" s="415"/>
      <c r="Z30" s="247" t="s">
        <v>84</v>
      </c>
      <c r="AA30" s="413" t="s">
        <v>21</v>
      </c>
      <c r="AB30" s="414"/>
      <c r="AC30" s="414"/>
      <c r="AD30" s="414"/>
      <c r="AE30" s="415"/>
    </row>
    <row r="31" spans="1:31" s="50" customFormat="1" ht="12.75" customHeight="1">
      <c r="A31" s="90"/>
      <c r="B31" s="248" t="s">
        <v>77</v>
      </c>
      <c r="C31" s="410" t="s">
        <v>78</v>
      </c>
      <c r="D31" s="411"/>
      <c r="E31" s="412"/>
      <c r="F31" s="249" t="s">
        <v>79</v>
      </c>
      <c r="G31" s="250" t="s">
        <v>80</v>
      </c>
      <c r="H31" s="251" t="s">
        <v>77</v>
      </c>
      <c r="I31" s="410" t="s">
        <v>78</v>
      </c>
      <c r="J31" s="411"/>
      <c r="K31" s="412"/>
      <c r="L31" s="249" t="s">
        <v>79</v>
      </c>
      <c r="M31" s="250" t="s">
        <v>80</v>
      </c>
      <c r="N31" s="251" t="s">
        <v>77</v>
      </c>
      <c r="O31" s="410" t="s">
        <v>78</v>
      </c>
      <c r="P31" s="411"/>
      <c r="Q31" s="412"/>
      <c r="R31" s="249" t="s">
        <v>79</v>
      </c>
      <c r="S31" s="250" t="s">
        <v>80</v>
      </c>
      <c r="T31" s="251" t="s">
        <v>77</v>
      </c>
      <c r="U31" s="410" t="s">
        <v>78</v>
      </c>
      <c r="V31" s="411"/>
      <c r="W31" s="412"/>
      <c r="X31" s="249" t="s">
        <v>79</v>
      </c>
      <c r="Y31" s="250" t="s">
        <v>80</v>
      </c>
      <c r="Z31" s="251" t="s">
        <v>77</v>
      </c>
      <c r="AA31" s="410" t="s">
        <v>78</v>
      </c>
      <c r="AB31" s="411"/>
      <c r="AC31" s="412"/>
      <c r="AD31" s="249" t="s">
        <v>79</v>
      </c>
      <c r="AE31" s="250" t="s">
        <v>80</v>
      </c>
    </row>
    <row r="32" spans="1:31" s="50" customFormat="1" ht="12.75" customHeight="1">
      <c r="A32" s="211">
        <v>214</v>
      </c>
      <c r="B32" s="228" t="s">
        <v>250</v>
      </c>
      <c r="C32" s="53"/>
      <c r="D32" s="217" t="s">
        <v>293</v>
      </c>
      <c r="E32" s="84"/>
      <c r="F32" s="75">
        <v>4100</v>
      </c>
      <c r="G32" s="85"/>
      <c r="H32" s="229" t="s">
        <v>294</v>
      </c>
      <c r="I32" s="68"/>
      <c r="J32" s="217" t="s">
        <v>295</v>
      </c>
      <c r="K32" s="87"/>
      <c r="L32" s="75">
        <v>5200</v>
      </c>
      <c r="M32" s="85"/>
      <c r="N32" s="229" t="s">
        <v>91</v>
      </c>
      <c r="O32" s="68"/>
      <c r="P32" s="217" t="s">
        <v>293</v>
      </c>
      <c r="Q32" s="73"/>
      <c r="R32" s="75">
        <v>3000</v>
      </c>
      <c r="S32" s="85"/>
      <c r="T32" s="229" t="s">
        <v>296</v>
      </c>
      <c r="U32" s="68"/>
      <c r="V32" s="217" t="s">
        <v>293</v>
      </c>
      <c r="W32" s="73"/>
      <c r="X32" s="75">
        <v>1650</v>
      </c>
      <c r="Y32" s="85"/>
      <c r="Z32" s="229" t="s">
        <v>86</v>
      </c>
      <c r="AA32" s="73"/>
      <c r="AB32" s="261" t="s">
        <v>293</v>
      </c>
      <c r="AC32" s="73"/>
      <c r="AD32" s="75" t="s">
        <v>114</v>
      </c>
      <c r="AE32" s="85"/>
    </row>
    <row r="33" spans="1:31" s="50" customFormat="1" ht="12.75" customHeight="1">
      <c r="A33" s="416" t="s">
        <v>47</v>
      </c>
      <c r="B33" s="218" t="s">
        <v>257</v>
      </c>
      <c r="C33" s="68"/>
      <c r="D33" s="217" t="s">
        <v>297</v>
      </c>
      <c r="E33" s="55"/>
      <c r="F33" s="56">
        <v>1950</v>
      </c>
      <c r="G33" s="57"/>
      <c r="H33" s="223" t="s">
        <v>252</v>
      </c>
      <c r="I33" s="59"/>
      <c r="J33" s="217" t="s">
        <v>298</v>
      </c>
      <c r="K33" s="60"/>
      <c r="L33" s="56">
        <v>4700</v>
      </c>
      <c r="M33" s="57"/>
      <c r="N33" s="223" t="s">
        <v>299</v>
      </c>
      <c r="O33" s="59"/>
      <c r="P33" s="226" t="s">
        <v>300</v>
      </c>
      <c r="Q33" s="74"/>
      <c r="R33" s="56">
        <v>1250</v>
      </c>
      <c r="S33" s="57"/>
      <c r="T33" s="223" t="s">
        <v>95</v>
      </c>
      <c r="U33" s="59"/>
      <c r="V33" s="222" t="s">
        <v>301</v>
      </c>
      <c r="W33" s="60"/>
      <c r="X33" s="56">
        <v>1150</v>
      </c>
      <c r="Y33" s="57"/>
      <c r="Z33" s="223" t="s">
        <v>93</v>
      </c>
      <c r="AA33" s="60"/>
      <c r="AB33" s="67" t="s">
        <v>297</v>
      </c>
      <c r="AC33" s="60"/>
      <c r="AD33" s="56" t="s">
        <v>114</v>
      </c>
      <c r="AE33" s="57"/>
    </row>
    <row r="34" spans="1:31" s="50" customFormat="1" ht="12.75" customHeight="1">
      <c r="A34" s="417"/>
      <c r="B34" s="218" t="s">
        <v>264</v>
      </c>
      <c r="C34" s="68"/>
      <c r="D34" s="217" t="s">
        <v>302</v>
      </c>
      <c r="E34" s="55"/>
      <c r="F34" s="56">
        <v>3150</v>
      </c>
      <c r="G34" s="57"/>
      <c r="H34" s="223" t="s">
        <v>96</v>
      </c>
      <c r="I34" s="59"/>
      <c r="J34" s="217" t="s">
        <v>303</v>
      </c>
      <c r="K34" s="60"/>
      <c r="L34" s="56">
        <v>2850</v>
      </c>
      <c r="M34" s="57"/>
      <c r="N34" s="223" t="s">
        <v>304</v>
      </c>
      <c r="O34" s="59"/>
      <c r="P34" s="226" t="s">
        <v>305</v>
      </c>
      <c r="Q34" s="74"/>
      <c r="R34" s="56">
        <v>1300</v>
      </c>
      <c r="S34" s="57"/>
      <c r="T34" s="223" t="s">
        <v>306</v>
      </c>
      <c r="U34" s="59"/>
      <c r="V34" s="222" t="s">
        <v>307</v>
      </c>
      <c r="W34" s="60"/>
      <c r="X34" s="56">
        <v>1300</v>
      </c>
      <c r="Y34" s="57"/>
      <c r="Z34" s="71"/>
      <c r="AA34" s="60"/>
      <c r="AB34" s="59"/>
      <c r="AC34" s="60"/>
      <c r="AD34" s="56"/>
      <c r="AE34" s="57"/>
    </row>
    <row r="35" spans="1:31" s="50" customFormat="1" ht="12.75" customHeight="1">
      <c r="A35" s="417"/>
      <c r="B35" s="218" t="s">
        <v>270</v>
      </c>
      <c r="C35" s="55"/>
      <c r="D35" s="226" t="s">
        <v>308</v>
      </c>
      <c r="E35" s="59"/>
      <c r="F35" s="56">
        <v>2400</v>
      </c>
      <c r="G35" s="57"/>
      <c r="H35" s="223" t="s">
        <v>258</v>
      </c>
      <c r="I35" s="55"/>
      <c r="J35" s="226" t="s">
        <v>309</v>
      </c>
      <c r="K35" s="59"/>
      <c r="L35" s="56">
        <v>2450</v>
      </c>
      <c r="M35" s="57"/>
      <c r="N35" s="223" t="s">
        <v>100</v>
      </c>
      <c r="O35" s="55"/>
      <c r="P35" s="226" t="s">
        <v>310</v>
      </c>
      <c r="Q35" s="59"/>
      <c r="R35" s="56">
        <v>2950</v>
      </c>
      <c r="S35" s="57"/>
      <c r="T35" s="223" t="s">
        <v>311</v>
      </c>
      <c r="U35" s="55"/>
      <c r="V35" s="226" t="s">
        <v>310</v>
      </c>
      <c r="W35" s="59"/>
      <c r="X35" s="56">
        <v>800</v>
      </c>
      <c r="Y35" s="57"/>
      <c r="Z35" s="58"/>
      <c r="AA35" s="82"/>
      <c r="AB35" s="59"/>
      <c r="AC35" s="82"/>
      <c r="AD35" s="56"/>
      <c r="AE35" s="57"/>
    </row>
    <row r="36" spans="1:31" s="50" customFormat="1" ht="12.75" customHeight="1">
      <c r="A36" s="210" t="s">
        <v>85</v>
      </c>
      <c r="B36" s="218" t="s">
        <v>275</v>
      </c>
      <c r="C36" s="55"/>
      <c r="D36" s="226" t="s">
        <v>312</v>
      </c>
      <c r="E36" s="59"/>
      <c r="F36" s="56">
        <v>1700</v>
      </c>
      <c r="G36" s="57"/>
      <c r="H36" s="223" t="s">
        <v>272</v>
      </c>
      <c r="I36" s="55"/>
      <c r="J36" s="226" t="s">
        <v>313</v>
      </c>
      <c r="K36" s="59"/>
      <c r="L36" s="56">
        <v>4500</v>
      </c>
      <c r="M36" s="57"/>
      <c r="N36" s="223" t="s">
        <v>314</v>
      </c>
      <c r="O36" s="55"/>
      <c r="P36" s="226" t="s">
        <v>301</v>
      </c>
      <c r="Q36" s="59"/>
      <c r="R36" s="56">
        <v>1200</v>
      </c>
      <c r="S36" s="57"/>
      <c r="T36" s="223" t="s">
        <v>315</v>
      </c>
      <c r="U36" s="55"/>
      <c r="V36" s="226" t="s">
        <v>316</v>
      </c>
      <c r="W36" s="59"/>
      <c r="X36" s="56" t="s">
        <v>114</v>
      </c>
      <c r="Y36" s="57"/>
      <c r="Z36" s="58"/>
      <c r="AA36" s="82"/>
      <c r="AB36" s="59"/>
      <c r="AC36" s="82"/>
      <c r="AD36" s="56"/>
      <c r="AE36" s="57"/>
    </row>
    <row r="37" spans="1:31" s="50" customFormat="1" ht="12.75" customHeight="1">
      <c r="A37" s="63"/>
      <c r="B37" s="218" t="s">
        <v>317</v>
      </c>
      <c r="C37" s="55"/>
      <c r="D37" s="226" t="s">
        <v>300</v>
      </c>
      <c r="E37" s="59"/>
      <c r="F37" s="56">
        <v>2950</v>
      </c>
      <c r="G37" s="57"/>
      <c r="H37" s="223" t="s">
        <v>277</v>
      </c>
      <c r="I37" s="55"/>
      <c r="J37" s="226" t="s">
        <v>310</v>
      </c>
      <c r="K37" s="59"/>
      <c r="L37" s="56">
        <v>3350</v>
      </c>
      <c r="M37" s="57"/>
      <c r="N37" s="223" t="s">
        <v>318</v>
      </c>
      <c r="O37" s="55"/>
      <c r="P37" s="226" t="s">
        <v>319</v>
      </c>
      <c r="Q37" s="59"/>
      <c r="R37" s="56">
        <v>1700</v>
      </c>
      <c r="S37" s="57"/>
      <c r="T37" s="223" t="s">
        <v>320</v>
      </c>
      <c r="U37" s="55"/>
      <c r="V37" s="226" t="s">
        <v>312</v>
      </c>
      <c r="W37" s="59"/>
      <c r="X37" s="56">
        <v>450</v>
      </c>
      <c r="Y37" s="57"/>
      <c r="Z37" s="71"/>
      <c r="AA37" s="82"/>
      <c r="AB37" s="59"/>
      <c r="AC37" s="82"/>
      <c r="AD37" s="56"/>
      <c r="AE37" s="57"/>
    </row>
    <row r="38" spans="1:31" s="50" customFormat="1" ht="12.75" customHeight="1">
      <c r="A38" s="63"/>
      <c r="B38" s="218" t="s">
        <v>321</v>
      </c>
      <c r="C38" s="55"/>
      <c r="D38" s="226" t="s">
        <v>305</v>
      </c>
      <c r="E38" s="59"/>
      <c r="F38" s="56">
        <v>2100</v>
      </c>
      <c r="G38" s="57"/>
      <c r="H38" s="223" t="s">
        <v>322</v>
      </c>
      <c r="I38" s="55"/>
      <c r="J38" s="226" t="s">
        <v>312</v>
      </c>
      <c r="K38" s="59"/>
      <c r="L38" s="56">
        <v>2300</v>
      </c>
      <c r="M38" s="57"/>
      <c r="N38" s="223" t="s">
        <v>323</v>
      </c>
      <c r="O38" s="55"/>
      <c r="P38" s="226" t="s">
        <v>324</v>
      </c>
      <c r="Q38" s="59"/>
      <c r="R38" s="56">
        <v>1100</v>
      </c>
      <c r="S38" s="57"/>
      <c r="T38" s="58"/>
      <c r="U38" s="55"/>
      <c r="V38" s="60"/>
      <c r="W38" s="59"/>
      <c r="X38" s="56"/>
      <c r="Y38" s="57"/>
      <c r="Z38" s="71"/>
      <c r="AA38" s="82"/>
      <c r="AB38" s="59"/>
      <c r="AC38" s="82"/>
      <c r="AD38" s="56"/>
      <c r="AE38" s="57"/>
    </row>
    <row r="39" spans="1:31" s="50" customFormat="1" ht="12.75" customHeight="1">
      <c r="A39" s="63"/>
      <c r="B39" s="218" t="s">
        <v>325</v>
      </c>
      <c r="C39" s="68"/>
      <c r="D39" s="217" t="s">
        <v>326</v>
      </c>
      <c r="E39" s="60"/>
      <c r="F39" s="56">
        <v>2550</v>
      </c>
      <c r="G39" s="57"/>
      <c r="H39" s="223" t="s">
        <v>279</v>
      </c>
      <c r="I39" s="60"/>
      <c r="J39" s="217" t="s">
        <v>327</v>
      </c>
      <c r="K39" s="60"/>
      <c r="L39" s="56">
        <v>2450</v>
      </c>
      <c r="M39" s="57"/>
      <c r="N39" s="223" t="s">
        <v>328</v>
      </c>
      <c r="O39" s="55"/>
      <c r="P39" s="226" t="s">
        <v>329</v>
      </c>
      <c r="Q39" s="74"/>
      <c r="R39" s="56">
        <v>3600</v>
      </c>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223" t="s">
        <v>330</v>
      </c>
      <c r="O40" s="55"/>
      <c r="P40" s="226" t="s">
        <v>312</v>
      </c>
      <c r="Q40" s="74"/>
      <c r="R40" s="56">
        <v>1250</v>
      </c>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230" t="s">
        <v>16</v>
      </c>
      <c r="E42" s="60"/>
      <c r="F42" s="231">
        <f>SUM(F32:F41)</f>
        <v>20900</v>
      </c>
      <c r="G42" s="232">
        <f>SUM(G32:G41)</f>
        <v>0</v>
      </c>
      <c r="H42" s="71"/>
      <c r="I42" s="60"/>
      <c r="J42" s="230" t="s">
        <v>16</v>
      </c>
      <c r="K42" s="60"/>
      <c r="L42" s="231">
        <f>SUM(L32:L41)</f>
        <v>27800</v>
      </c>
      <c r="M42" s="232">
        <f>SUM(M32:M41)</f>
        <v>0</v>
      </c>
      <c r="N42" s="71"/>
      <c r="O42" s="60"/>
      <c r="P42" s="235" t="s">
        <v>16</v>
      </c>
      <c r="Q42" s="60"/>
      <c r="R42" s="231">
        <f>SUM(R32:R41)</f>
        <v>17350</v>
      </c>
      <c r="S42" s="232">
        <f>SUM(S32:S41)</f>
        <v>0</v>
      </c>
      <c r="T42" s="71"/>
      <c r="U42" s="60"/>
      <c r="V42" s="230" t="s">
        <v>16</v>
      </c>
      <c r="W42" s="60"/>
      <c r="X42" s="231">
        <f>SUM(X32:X41)</f>
        <v>5350</v>
      </c>
      <c r="Y42" s="232">
        <f>SUM(Y32:Y41)</f>
        <v>0</v>
      </c>
      <c r="Z42" s="71"/>
      <c r="AA42" s="60"/>
      <c r="AB42" s="59"/>
      <c r="AC42" s="60"/>
      <c r="AD42" s="231">
        <f>SUM(AD32:AD41)</f>
        <v>0</v>
      </c>
      <c r="AE42" s="232">
        <f>SUM(AE32:AE41)</f>
        <v>0</v>
      </c>
    </row>
    <row r="43" spans="1:31" s="50" customFormat="1" ht="12.75" customHeight="1">
      <c r="A43" s="237">
        <v>71400</v>
      </c>
      <c r="B43" s="242"/>
      <c r="C43" s="76"/>
      <c r="D43" s="66"/>
      <c r="E43" s="78"/>
      <c r="F43" s="65"/>
      <c r="G43" s="243"/>
      <c r="H43" s="94"/>
      <c r="I43" s="78"/>
      <c r="J43" s="66"/>
      <c r="K43" s="78"/>
      <c r="L43" s="65"/>
      <c r="M43" s="243"/>
      <c r="N43" s="94"/>
      <c r="O43" s="78"/>
      <c r="P43" s="66"/>
      <c r="Q43" s="78"/>
      <c r="R43" s="65"/>
      <c r="S43" s="243"/>
      <c r="T43" s="94"/>
      <c r="U43" s="76"/>
      <c r="V43" s="66"/>
      <c r="W43" s="78"/>
      <c r="X43" s="65"/>
      <c r="Y43" s="243"/>
      <c r="Z43" s="94"/>
      <c r="AA43" s="78"/>
      <c r="AB43" s="76"/>
      <c r="AC43" s="78"/>
      <c r="AD43" s="65"/>
      <c r="AE43" s="243"/>
    </row>
    <row r="44" spans="1:31" s="50" customFormat="1" ht="12.75" customHeight="1">
      <c r="A44" s="41"/>
      <c r="B44" s="246" t="s">
        <v>76</v>
      </c>
      <c r="C44" s="413" t="s">
        <v>17</v>
      </c>
      <c r="D44" s="414"/>
      <c r="E44" s="414"/>
      <c r="F44" s="414"/>
      <c r="G44" s="415"/>
      <c r="H44" s="247" t="s">
        <v>81</v>
      </c>
      <c r="I44" s="413" t="s">
        <v>18</v>
      </c>
      <c r="J44" s="414"/>
      <c r="K44" s="414"/>
      <c r="L44" s="414"/>
      <c r="M44" s="415"/>
      <c r="N44" s="247" t="s">
        <v>82</v>
      </c>
      <c r="O44" s="413" t="s">
        <v>19</v>
      </c>
      <c r="P44" s="414"/>
      <c r="Q44" s="414"/>
      <c r="R44" s="414"/>
      <c r="S44" s="415"/>
      <c r="T44" s="247" t="s">
        <v>83</v>
      </c>
      <c r="U44" s="413" t="s">
        <v>20</v>
      </c>
      <c r="V44" s="414"/>
      <c r="W44" s="414"/>
      <c r="X44" s="414"/>
      <c r="Y44" s="415"/>
      <c r="Z44" s="247" t="s">
        <v>84</v>
      </c>
      <c r="AA44" s="413" t="s">
        <v>21</v>
      </c>
      <c r="AB44" s="414"/>
      <c r="AC44" s="414"/>
      <c r="AD44" s="414"/>
      <c r="AE44" s="415"/>
    </row>
    <row r="45" spans="1:31" s="50" customFormat="1" ht="12.75" customHeight="1">
      <c r="A45" s="90"/>
      <c r="B45" s="248" t="s">
        <v>77</v>
      </c>
      <c r="C45" s="410" t="s">
        <v>78</v>
      </c>
      <c r="D45" s="411"/>
      <c r="E45" s="412"/>
      <c r="F45" s="249" t="s">
        <v>79</v>
      </c>
      <c r="G45" s="250" t="s">
        <v>80</v>
      </c>
      <c r="H45" s="251" t="s">
        <v>77</v>
      </c>
      <c r="I45" s="410" t="s">
        <v>78</v>
      </c>
      <c r="J45" s="411"/>
      <c r="K45" s="412"/>
      <c r="L45" s="249" t="s">
        <v>79</v>
      </c>
      <c r="M45" s="250" t="s">
        <v>80</v>
      </c>
      <c r="N45" s="251" t="s">
        <v>77</v>
      </c>
      <c r="O45" s="410" t="s">
        <v>78</v>
      </c>
      <c r="P45" s="411"/>
      <c r="Q45" s="412"/>
      <c r="R45" s="249" t="s">
        <v>79</v>
      </c>
      <c r="S45" s="250" t="s">
        <v>80</v>
      </c>
      <c r="T45" s="251" t="s">
        <v>77</v>
      </c>
      <c r="U45" s="410" t="s">
        <v>78</v>
      </c>
      <c r="V45" s="411"/>
      <c r="W45" s="412"/>
      <c r="X45" s="249" t="s">
        <v>79</v>
      </c>
      <c r="Y45" s="250" t="s">
        <v>80</v>
      </c>
      <c r="Z45" s="251" t="s">
        <v>77</v>
      </c>
      <c r="AA45" s="410" t="s">
        <v>78</v>
      </c>
      <c r="AB45" s="411"/>
      <c r="AC45" s="412"/>
      <c r="AD45" s="249" t="s">
        <v>79</v>
      </c>
      <c r="AE45" s="250" t="s">
        <v>80</v>
      </c>
    </row>
    <row r="46" spans="1:31" s="50" customFormat="1" ht="12.75" customHeight="1">
      <c r="A46" s="211">
        <v>300</v>
      </c>
      <c r="B46" s="228" t="s">
        <v>93</v>
      </c>
      <c r="C46" s="54"/>
      <c r="D46" s="217" t="s">
        <v>331</v>
      </c>
      <c r="E46" s="54"/>
      <c r="F46" s="75" t="s">
        <v>114</v>
      </c>
      <c r="G46" s="85"/>
      <c r="H46" s="229" t="s">
        <v>88</v>
      </c>
      <c r="I46" s="54"/>
      <c r="J46" s="217" t="s">
        <v>332</v>
      </c>
      <c r="K46" s="54"/>
      <c r="L46" s="75">
        <v>3600</v>
      </c>
      <c r="M46" s="85"/>
      <c r="N46" s="89"/>
      <c r="O46" s="54"/>
      <c r="P46" s="54"/>
      <c r="Q46" s="54"/>
      <c r="R46" s="75"/>
      <c r="S46" s="85"/>
      <c r="T46" s="89"/>
      <c r="U46" s="68"/>
      <c r="V46" s="54"/>
      <c r="W46" s="73"/>
      <c r="X46" s="75"/>
      <c r="Y46" s="85"/>
      <c r="Z46" s="89"/>
      <c r="AA46" s="73"/>
      <c r="AB46" s="68"/>
      <c r="AC46" s="73"/>
      <c r="AD46" s="75"/>
      <c r="AE46" s="85"/>
    </row>
    <row r="47" spans="1:31" s="50" customFormat="1" ht="12.75" customHeight="1">
      <c r="A47" s="380" t="s">
        <v>63</v>
      </c>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380"/>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380"/>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260" t="s">
        <v>85</v>
      </c>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231">
        <f>SUM(F46:F51)</f>
        <v>0</v>
      </c>
      <c r="G52" s="232">
        <f>SUM(G46:G51)</f>
        <v>0</v>
      </c>
      <c r="H52" s="71"/>
      <c r="I52" s="59"/>
      <c r="J52" s="230" t="s">
        <v>16</v>
      </c>
      <c r="K52" s="81"/>
      <c r="L52" s="231">
        <f>SUM(L46:L51)</f>
        <v>3600</v>
      </c>
      <c r="M52" s="232">
        <f>SUM(M46:M51)</f>
        <v>0</v>
      </c>
      <c r="N52" s="71"/>
      <c r="O52" s="59"/>
      <c r="P52" s="55"/>
      <c r="Q52" s="60"/>
      <c r="R52" s="231">
        <f>SUM(R46:R51)</f>
        <v>0</v>
      </c>
      <c r="S52" s="232">
        <f>SUM(S46:S51)</f>
        <v>0</v>
      </c>
      <c r="T52" s="71"/>
      <c r="U52" s="59"/>
      <c r="V52" s="55"/>
      <c r="W52" s="60"/>
      <c r="X52" s="231">
        <f>SUM(X46:X51)</f>
        <v>0</v>
      </c>
      <c r="Y52" s="232">
        <f>SUM(Y46:Y51)</f>
        <v>0</v>
      </c>
      <c r="Z52" s="71"/>
      <c r="AA52" s="60"/>
      <c r="AB52" s="59"/>
      <c r="AC52" s="60"/>
      <c r="AD52" s="231">
        <f>SUM(AD46:AD51)</f>
        <v>0</v>
      </c>
      <c r="AE52" s="232">
        <f>SUM(AE46:AE51)</f>
        <v>0</v>
      </c>
    </row>
    <row r="53" spans="1:31" s="50" customFormat="1" ht="12.75" customHeight="1">
      <c r="A53" s="237">
        <v>3600</v>
      </c>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55"/>
      <c r="E54" s="80"/>
      <c r="F54" s="56"/>
      <c r="G54" s="57"/>
      <c r="H54" s="71"/>
      <c r="I54" s="59"/>
      <c r="J54" s="55"/>
      <c r="K54" s="81"/>
      <c r="L54" s="56"/>
      <c r="M54" s="57"/>
      <c r="N54" s="71"/>
      <c r="O54" s="59"/>
      <c r="P54" s="55"/>
      <c r="Q54" s="60"/>
      <c r="R54" s="56"/>
      <c r="S54" s="57"/>
      <c r="T54" s="71"/>
      <c r="U54" s="59"/>
      <c r="V54" s="55"/>
      <c r="W54" s="60"/>
      <c r="X54" s="56"/>
      <c r="Y54" s="57"/>
      <c r="Z54" s="71"/>
      <c r="AA54" s="60"/>
      <c r="AB54" s="59"/>
      <c r="AC54" s="60"/>
      <c r="AD54" s="56"/>
      <c r="AE54" s="57"/>
    </row>
    <row r="55" spans="1:31" s="50" customFormat="1" ht="12.75" customHeight="1">
      <c r="A55" s="90"/>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333</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63">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20:G20"/>
    <mergeCell ref="U20:Y20"/>
    <mergeCell ref="I5:K5"/>
    <mergeCell ref="O4:S4"/>
    <mergeCell ref="O5:Q5"/>
    <mergeCell ref="U5:W5"/>
    <mergeCell ref="AA20:AE20"/>
    <mergeCell ref="AA21:AC21"/>
    <mergeCell ref="A23:A26"/>
    <mergeCell ref="C21:E21"/>
    <mergeCell ref="I20:M20"/>
    <mergeCell ref="I21:K21"/>
    <mergeCell ref="O20:S20"/>
    <mergeCell ref="O21:Q21"/>
    <mergeCell ref="C31:E31"/>
    <mergeCell ref="I30:M30"/>
    <mergeCell ref="I31:K31"/>
    <mergeCell ref="U21:W21"/>
    <mergeCell ref="AA30:AE30"/>
    <mergeCell ref="AA31:AC31"/>
    <mergeCell ref="A33:A35"/>
    <mergeCell ref="C44:G44"/>
    <mergeCell ref="U44:Y44"/>
    <mergeCell ref="O30:S30"/>
    <mergeCell ref="O31:Q31"/>
    <mergeCell ref="U30:Y30"/>
    <mergeCell ref="U31:W31"/>
    <mergeCell ref="C30:G30"/>
    <mergeCell ref="U45:W45"/>
    <mergeCell ref="AA44:AE44"/>
    <mergeCell ref="AA45:AC45"/>
    <mergeCell ref="A47:A49"/>
    <mergeCell ref="C45:E45"/>
    <mergeCell ref="I44:M44"/>
    <mergeCell ref="I45:K45"/>
    <mergeCell ref="O44:S44"/>
    <mergeCell ref="O45:Q45"/>
  </mergeCells>
  <dataValidations count="2">
    <dataValidation type="whole" allowBlank="1" showInputMessage="1" showErrorMessage="1" errorTitle="入力エラー" error="入力された部数は販売店の持ち部数を超えています。&#10;表示部数以下の数字を入力して下さい。" imeMode="disabled" sqref="S6:S10 M6:M13 Y6:Y13 G6:G14 G22 S22 M22:M23 Y22:Y23 Y32:Y35 Y37 G32:G39 M32:M39 S32:S40">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M46">
      <formula1>0</formula1>
      <formula2>L46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6.xml><?xml version="1.0" encoding="utf-8"?>
<worksheet xmlns="http://schemas.openxmlformats.org/spreadsheetml/2006/main" xmlns:r="http://schemas.openxmlformats.org/officeDocument/2006/relationships">
  <sheetPr codeName="Sheet11"/>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$G$42+$M$42+$S$42+$Y$42+$AE$42+$G$54+$M$54+$S$54+$Y$54+$AE$54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3</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204</v>
      </c>
      <c r="B6" s="214" t="s">
        <v>294</v>
      </c>
      <c r="C6" s="42"/>
      <c r="D6" s="213" t="s">
        <v>336</v>
      </c>
      <c r="E6" s="43"/>
      <c r="F6" s="44">
        <v>3700</v>
      </c>
      <c r="G6" s="45"/>
      <c r="H6" s="215" t="s">
        <v>304</v>
      </c>
      <c r="I6" s="47"/>
      <c r="J6" s="213" t="s">
        <v>336</v>
      </c>
      <c r="K6" s="48"/>
      <c r="L6" s="44">
        <v>5700</v>
      </c>
      <c r="M6" s="45"/>
      <c r="N6" s="216" t="s">
        <v>296</v>
      </c>
      <c r="O6" s="47"/>
      <c r="P6" s="213" t="s">
        <v>337</v>
      </c>
      <c r="Q6" s="48"/>
      <c r="R6" s="44">
        <v>2000</v>
      </c>
      <c r="S6" s="45"/>
      <c r="T6" s="215" t="s">
        <v>338</v>
      </c>
      <c r="U6" s="47"/>
      <c r="V6" s="213" t="s">
        <v>339</v>
      </c>
      <c r="W6" s="48"/>
      <c r="X6" s="44">
        <v>500</v>
      </c>
      <c r="Y6" s="45"/>
      <c r="Z6" s="215" t="s">
        <v>88</v>
      </c>
      <c r="AA6" s="48"/>
      <c r="AB6" s="262" t="s">
        <v>337</v>
      </c>
      <c r="AC6" s="48"/>
      <c r="AD6" s="44">
        <v>750</v>
      </c>
      <c r="AE6" s="45"/>
    </row>
    <row r="7" spans="1:31" s="50" customFormat="1" ht="12.75" customHeight="1">
      <c r="A7" s="380" t="s">
        <v>38</v>
      </c>
      <c r="B7" s="218" t="s">
        <v>252</v>
      </c>
      <c r="C7" s="53"/>
      <c r="D7" s="217" t="s">
        <v>340</v>
      </c>
      <c r="E7" s="55"/>
      <c r="F7" s="56">
        <v>2250</v>
      </c>
      <c r="G7" s="57"/>
      <c r="H7" s="223" t="s">
        <v>100</v>
      </c>
      <c r="I7" s="59"/>
      <c r="J7" s="222" t="s">
        <v>341</v>
      </c>
      <c r="K7" s="60"/>
      <c r="L7" s="56">
        <v>4200</v>
      </c>
      <c r="M7" s="57"/>
      <c r="N7" s="223" t="s">
        <v>95</v>
      </c>
      <c r="O7" s="59"/>
      <c r="P7" s="222" t="s">
        <v>342</v>
      </c>
      <c r="Q7" s="60"/>
      <c r="R7" s="56" t="s">
        <v>114</v>
      </c>
      <c r="S7" s="57"/>
      <c r="T7" s="223" t="s">
        <v>343</v>
      </c>
      <c r="U7" s="59"/>
      <c r="V7" s="222" t="s">
        <v>344</v>
      </c>
      <c r="W7" s="60"/>
      <c r="X7" s="56">
        <v>1900</v>
      </c>
      <c r="Y7" s="57"/>
      <c r="Z7" s="223" t="s">
        <v>95</v>
      </c>
      <c r="AA7" s="60"/>
      <c r="AB7" s="67" t="s">
        <v>345</v>
      </c>
      <c r="AC7" s="60"/>
      <c r="AD7" s="56">
        <v>650</v>
      </c>
      <c r="AE7" s="57"/>
    </row>
    <row r="8" spans="1:31" s="50" customFormat="1" ht="12.75" customHeight="1">
      <c r="A8" s="380"/>
      <c r="B8" s="218" t="s">
        <v>96</v>
      </c>
      <c r="C8" s="61"/>
      <c r="D8" s="222" t="s">
        <v>346</v>
      </c>
      <c r="E8" s="55"/>
      <c r="F8" s="56" t="s">
        <v>114</v>
      </c>
      <c r="G8" s="57"/>
      <c r="H8" s="223" t="s">
        <v>318</v>
      </c>
      <c r="I8" s="59"/>
      <c r="J8" s="222" t="s">
        <v>347</v>
      </c>
      <c r="K8" s="60"/>
      <c r="L8" s="56" t="s">
        <v>114</v>
      </c>
      <c r="M8" s="57"/>
      <c r="N8" s="223" t="s">
        <v>306</v>
      </c>
      <c r="O8" s="59"/>
      <c r="P8" s="222" t="s">
        <v>348</v>
      </c>
      <c r="Q8" s="60"/>
      <c r="R8" s="56" t="s">
        <v>114</v>
      </c>
      <c r="S8" s="57"/>
      <c r="T8" s="223" t="s">
        <v>349</v>
      </c>
      <c r="U8" s="59"/>
      <c r="V8" s="222" t="s">
        <v>350</v>
      </c>
      <c r="W8" s="60"/>
      <c r="X8" s="56">
        <v>600</v>
      </c>
      <c r="Y8" s="57"/>
      <c r="Z8" s="223" t="s">
        <v>102</v>
      </c>
      <c r="AA8" s="60"/>
      <c r="AB8" s="67" t="s">
        <v>351</v>
      </c>
      <c r="AC8" s="60"/>
      <c r="AD8" s="56">
        <v>1100</v>
      </c>
      <c r="AE8" s="57"/>
    </row>
    <row r="9" spans="1:31" s="50" customFormat="1" ht="12.75" customHeight="1">
      <c r="A9" s="380"/>
      <c r="B9" s="218" t="s">
        <v>258</v>
      </c>
      <c r="C9" s="59"/>
      <c r="D9" s="222" t="s">
        <v>352</v>
      </c>
      <c r="E9" s="55"/>
      <c r="F9" s="56">
        <v>3100</v>
      </c>
      <c r="G9" s="57"/>
      <c r="H9" s="223" t="s">
        <v>323</v>
      </c>
      <c r="I9" s="59"/>
      <c r="J9" s="222" t="s">
        <v>353</v>
      </c>
      <c r="K9" s="60"/>
      <c r="L9" s="56">
        <v>3000</v>
      </c>
      <c r="M9" s="57"/>
      <c r="N9" s="223" t="s">
        <v>311</v>
      </c>
      <c r="O9" s="59"/>
      <c r="P9" s="222" t="s">
        <v>354</v>
      </c>
      <c r="Q9" s="60"/>
      <c r="R9" s="56">
        <v>2050</v>
      </c>
      <c r="S9" s="57"/>
      <c r="T9" s="223" t="s">
        <v>355</v>
      </c>
      <c r="U9" s="59"/>
      <c r="V9" s="222" t="s">
        <v>356</v>
      </c>
      <c r="W9" s="60"/>
      <c r="X9" s="56">
        <v>350</v>
      </c>
      <c r="Y9" s="57"/>
      <c r="Z9" s="223" t="s">
        <v>357</v>
      </c>
      <c r="AA9" s="60"/>
      <c r="AB9" s="67" t="s">
        <v>358</v>
      </c>
      <c r="AC9" s="60"/>
      <c r="AD9" s="56">
        <v>650</v>
      </c>
      <c r="AE9" s="57"/>
    </row>
    <row r="10" spans="1:31" s="50" customFormat="1" ht="12.75" customHeight="1">
      <c r="A10" s="211" t="s">
        <v>246</v>
      </c>
      <c r="B10" s="218" t="s">
        <v>266</v>
      </c>
      <c r="C10" s="59"/>
      <c r="D10" s="224" t="s">
        <v>356</v>
      </c>
      <c r="E10" s="55"/>
      <c r="F10" s="65" t="s">
        <v>114</v>
      </c>
      <c r="G10" s="57"/>
      <c r="H10" s="223" t="s">
        <v>328</v>
      </c>
      <c r="I10" s="59"/>
      <c r="J10" s="225" t="s">
        <v>359</v>
      </c>
      <c r="K10" s="60"/>
      <c r="L10" s="56">
        <v>2500</v>
      </c>
      <c r="M10" s="57"/>
      <c r="N10" s="223" t="s">
        <v>315</v>
      </c>
      <c r="O10" s="59"/>
      <c r="P10" s="222" t="s">
        <v>360</v>
      </c>
      <c r="Q10" s="60"/>
      <c r="R10" s="56">
        <v>1250</v>
      </c>
      <c r="S10" s="57"/>
      <c r="T10" s="223" t="s">
        <v>361</v>
      </c>
      <c r="U10" s="59"/>
      <c r="V10" s="222" t="s">
        <v>362</v>
      </c>
      <c r="W10" s="60"/>
      <c r="X10" s="56">
        <v>1000</v>
      </c>
      <c r="Y10" s="57"/>
      <c r="Z10" s="223" t="s">
        <v>275</v>
      </c>
      <c r="AA10" s="60"/>
      <c r="AB10" s="67" t="s">
        <v>363</v>
      </c>
      <c r="AC10" s="60"/>
      <c r="AD10" s="56">
        <v>650</v>
      </c>
      <c r="AE10" s="57"/>
    </row>
    <row r="11" spans="1:31" s="50" customFormat="1" ht="12.75" customHeight="1">
      <c r="A11" s="211" t="s">
        <v>85</v>
      </c>
      <c r="B11" s="227" t="s">
        <v>272</v>
      </c>
      <c r="C11" s="54"/>
      <c r="D11" s="226" t="s">
        <v>364</v>
      </c>
      <c r="E11" s="68"/>
      <c r="F11" s="69">
        <v>3200</v>
      </c>
      <c r="G11" s="70"/>
      <c r="H11" s="223" t="s">
        <v>330</v>
      </c>
      <c r="I11" s="68"/>
      <c r="J11" s="226" t="s">
        <v>351</v>
      </c>
      <c r="K11" s="72"/>
      <c r="L11" s="56">
        <v>4900</v>
      </c>
      <c r="M11" s="57"/>
      <c r="N11" s="223" t="s">
        <v>320</v>
      </c>
      <c r="O11" s="68"/>
      <c r="P11" s="225" t="s">
        <v>365</v>
      </c>
      <c r="Q11" s="73"/>
      <c r="R11" s="56">
        <v>2350</v>
      </c>
      <c r="S11" s="57"/>
      <c r="T11" s="223" t="s">
        <v>366</v>
      </c>
      <c r="U11" s="68"/>
      <c r="V11" s="222" t="s">
        <v>351</v>
      </c>
      <c r="W11" s="73"/>
      <c r="X11" s="56">
        <v>900</v>
      </c>
      <c r="Y11" s="57"/>
      <c r="Z11" s="223" t="s">
        <v>108</v>
      </c>
      <c r="AA11" s="73"/>
      <c r="AB11" s="67" t="s">
        <v>336</v>
      </c>
      <c r="AC11" s="73"/>
      <c r="AD11" s="56">
        <v>900</v>
      </c>
      <c r="AE11" s="57"/>
    </row>
    <row r="12" spans="1:31" s="50" customFormat="1" ht="12.75" customHeight="1">
      <c r="A12" s="63"/>
      <c r="B12" s="227" t="s">
        <v>277</v>
      </c>
      <c r="C12" s="55"/>
      <c r="D12" s="226" t="s">
        <v>339</v>
      </c>
      <c r="E12" s="59"/>
      <c r="F12" s="69">
        <v>2500</v>
      </c>
      <c r="G12" s="70"/>
      <c r="H12" s="223" t="s">
        <v>145</v>
      </c>
      <c r="I12" s="59"/>
      <c r="J12" s="226" t="s">
        <v>367</v>
      </c>
      <c r="K12" s="74"/>
      <c r="L12" s="56">
        <v>4850</v>
      </c>
      <c r="M12" s="57"/>
      <c r="N12" s="223" t="s">
        <v>368</v>
      </c>
      <c r="O12" s="59"/>
      <c r="P12" s="226" t="s">
        <v>369</v>
      </c>
      <c r="Q12" s="74"/>
      <c r="R12" s="56">
        <v>2200</v>
      </c>
      <c r="S12" s="57"/>
      <c r="T12" s="223" t="s">
        <v>325</v>
      </c>
      <c r="U12" s="59"/>
      <c r="V12" s="222" t="s">
        <v>370</v>
      </c>
      <c r="W12" s="60"/>
      <c r="X12" s="56">
        <v>600</v>
      </c>
      <c r="Y12" s="57"/>
      <c r="Z12" s="223" t="s">
        <v>117</v>
      </c>
      <c r="AA12" s="60"/>
      <c r="AB12" s="67" t="s">
        <v>362</v>
      </c>
      <c r="AC12" s="60"/>
      <c r="AD12" s="56">
        <v>650</v>
      </c>
      <c r="AE12" s="57"/>
    </row>
    <row r="13" spans="1:31" s="50" customFormat="1" ht="12.75" customHeight="1">
      <c r="A13" s="63"/>
      <c r="B13" s="227" t="s">
        <v>322</v>
      </c>
      <c r="C13" s="55"/>
      <c r="D13" s="226" t="s">
        <v>371</v>
      </c>
      <c r="E13" s="59"/>
      <c r="F13" s="75">
        <v>1900</v>
      </c>
      <c r="G13" s="57"/>
      <c r="H13" s="223" t="s">
        <v>372</v>
      </c>
      <c r="I13" s="59"/>
      <c r="J13" s="226" t="s">
        <v>360</v>
      </c>
      <c r="K13" s="74"/>
      <c r="L13" s="56">
        <v>3950</v>
      </c>
      <c r="M13" s="57"/>
      <c r="N13" s="223" t="s">
        <v>373</v>
      </c>
      <c r="O13" s="59"/>
      <c r="P13" s="226" t="s">
        <v>374</v>
      </c>
      <c r="Q13" s="74"/>
      <c r="R13" s="56" t="s">
        <v>114</v>
      </c>
      <c r="S13" s="57"/>
      <c r="T13" s="223" t="s">
        <v>375</v>
      </c>
      <c r="U13" s="59"/>
      <c r="V13" s="222" t="s">
        <v>348</v>
      </c>
      <c r="W13" s="60"/>
      <c r="X13" s="56">
        <v>1550</v>
      </c>
      <c r="Y13" s="57"/>
      <c r="Z13" s="223" t="s">
        <v>376</v>
      </c>
      <c r="AA13" s="60"/>
      <c r="AB13" s="67" t="s">
        <v>356</v>
      </c>
      <c r="AC13" s="60"/>
      <c r="AD13" s="56">
        <v>500</v>
      </c>
      <c r="AE13" s="57"/>
    </row>
    <row r="14" spans="1:31" s="50" customFormat="1" ht="12.75" customHeight="1">
      <c r="A14" s="63"/>
      <c r="B14" s="227" t="s">
        <v>279</v>
      </c>
      <c r="C14" s="55"/>
      <c r="D14" s="226" t="s">
        <v>337</v>
      </c>
      <c r="E14" s="59"/>
      <c r="F14" s="56">
        <v>2900</v>
      </c>
      <c r="G14" s="57"/>
      <c r="H14" s="223" t="s">
        <v>377</v>
      </c>
      <c r="I14" s="59"/>
      <c r="J14" s="226" t="s">
        <v>365</v>
      </c>
      <c r="K14" s="74"/>
      <c r="L14" s="56">
        <v>3950</v>
      </c>
      <c r="M14" s="57"/>
      <c r="N14" s="223" t="s">
        <v>378</v>
      </c>
      <c r="O14" s="59"/>
      <c r="P14" s="226" t="s">
        <v>336</v>
      </c>
      <c r="Q14" s="74"/>
      <c r="R14" s="56">
        <v>2350</v>
      </c>
      <c r="S14" s="57"/>
      <c r="T14" s="223" t="s">
        <v>379</v>
      </c>
      <c r="U14" s="59"/>
      <c r="V14" s="222" t="s">
        <v>345</v>
      </c>
      <c r="W14" s="60"/>
      <c r="X14" s="56">
        <v>1000</v>
      </c>
      <c r="Y14" s="57"/>
      <c r="Z14" s="58"/>
      <c r="AA14" s="60"/>
      <c r="AB14" s="59"/>
      <c r="AC14" s="60"/>
      <c r="AD14" s="56"/>
      <c r="AE14" s="57"/>
    </row>
    <row r="15" spans="1:31" s="50" customFormat="1" ht="12.75" customHeight="1">
      <c r="A15" s="63"/>
      <c r="B15" s="227" t="s">
        <v>281</v>
      </c>
      <c r="C15" s="55"/>
      <c r="D15" s="226" t="s">
        <v>345</v>
      </c>
      <c r="E15" s="59"/>
      <c r="F15" s="56">
        <v>2200</v>
      </c>
      <c r="G15" s="57"/>
      <c r="H15" s="223" t="s">
        <v>380</v>
      </c>
      <c r="I15" s="59"/>
      <c r="J15" s="226" t="s">
        <v>348</v>
      </c>
      <c r="K15" s="74"/>
      <c r="L15" s="56">
        <v>3000</v>
      </c>
      <c r="M15" s="57"/>
      <c r="N15" s="223" t="s">
        <v>381</v>
      </c>
      <c r="O15" s="59"/>
      <c r="P15" s="226" t="s">
        <v>382</v>
      </c>
      <c r="Q15" s="74"/>
      <c r="R15" s="56">
        <v>1400</v>
      </c>
      <c r="S15" s="57"/>
      <c r="T15" s="223" t="s">
        <v>383</v>
      </c>
      <c r="U15" s="59"/>
      <c r="V15" s="222" t="s">
        <v>337</v>
      </c>
      <c r="W15" s="60"/>
      <c r="X15" s="56">
        <v>900</v>
      </c>
      <c r="Y15" s="57"/>
      <c r="Z15" s="58"/>
      <c r="AA15" s="60"/>
      <c r="AB15" s="59"/>
      <c r="AC15" s="60"/>
      <c r="AD15" s="56"/>
      <c r="AE15" s="57"/>
    </row>
    <row r="16" spans="1:31" s="50" customFormat="1" ht="12.75" customHeight="1">
      <c r="A16" s="63"/>
      <c r="B16" s="227" t="s">
        <v>283</v>
      </c>
      <c r="C16" s="55"/>
      <c r="D16" s="226" t="s">
        <v>358</v>
      </c>
      <c r="E16" s="59"/>
      <c r="F16" s="56" t="s">
        <v>114</v>
      </c>
      <c r="G16" s="57"/>
      <c r="H16" s="223" t="s">
        <v>384</v>
      </c>
      <c r="I16" s="59"/>
      <c r="J16" s="226" t="s">
        <v>337</v>
      </c>
      <c r="K16" s="74"/>
      <c r="L16" s="56">
        <v>3500</v>
      </c>
      <c r="M16" s="57"/>
      <c r="N16" s="223" t="s">
        <v>385</v>
      </c>
      <c r="O16" s="59"/>
      <c r="P16" s="226" t="s">
        <v>350</v>
      </c>
      <c r="Q16" s="74"/>
      <c r="R16" s="56">
        <v>1700</v>
      </c>
      <c r="S16" s="57"/>
      <c r="T16" s="223" t="s">
        <v>386</v>
      </c>
      <c r="U16" s="59"/>
      <c r="V16" s="222" t="s">
        <v>387</v>
      </c>
      <c r="W16" s="60"/>
      <c r="X16" s="56">
        <v>1100</v>
      </c>
      <c r="Y16" s="57"/>
      <c r="Z16" s="71"/>
      <c r="AA16" s="60"/>
      <c r="AB16" s="59"/>
      <c r="AC16" s="60"/>
      <c r="AD16" s="56"/>
      <c r="AE16" s="57"/>
    </row>
    <row r="17" spans="1:31" s="50" customFormat="1" ht="12.75" customHeight="1">
      <c r="A17" s="63"/>
      <c r="B17" s="227" t="s">
        <v>388</v>
      </c>
      <c r="C17" s="55"/>
      <c r="D17" s="226" t="s">
        <v>365</v>
      </c>
      <c r="E17" s="76"/>
      <c r="F17" s="56">
        <v>3000</v>
      </c>
      <c r="G17" s="57"/>
      <c r="H17" s="223" t="s">
        <v>389</v>
      </c>
      <c r="I17" s="76"/>
      <c r="J17" s="226" t="s">
        <v>342</v>
      </c>
      <c r="K17" s="77"/>
      <c r="L17" s="56">
        <v>4900</v>
      </c>
      <c r="M17" s="57"/>
      <c r="N17" s="223" t="s">
        <v>390</v>
      </c>
      <c r="O17" s="76"/>
      <c r="P17" s="226" t="s">
        <v>391</v>
      </c>
      <c r="Q17" s="77"/>
      <c r="R17" s="56">
        <v>1300</v>
      </c>
      <c r="S17" s="57"/>
      <c r="T17" s="223" t="s">
        <v>291</v>
      </c>
      <c r="U17" s="76"/>
      <c r="V17" s="222" t="s">
        <v>392</v>
      </c>
      <c r="W17" s="78"/>
      <c r="X17" s="56">
        <v>1000</v>
      </c>
      <c r="Y17" s="57"/>
      <c r="Z17" s="71"/>
      <c r="AA17" s="78"/>
      <c r="AB17" s="59"/>
      <c r="AC17" s="78"/>
      <c r="AD17" s="56"/>
      <c r="AE17" s="57"/>
    </row>
    <row r="18" spans="1:31" s="50" customFormat="1" ht="12.75" customHeight="1">
      <c r="A18" s="63"/>
      <c r="B18" s="218" t="s">
        <v>288</v>
      </c>
      <c r="C18" s="68"/>
      <c r="D18" s="217" t="s">
        <v>393</v>
      </c>
      <c r="E18" s="55"/>
      <c r="F18" s="56">
        <v>2300</v>
      </c>
      <c r="G18" s="57"/>
      <c r="H18" s="223" t="s">
        <v>203</v>
      </c>
      <c r="I18" s="59"/>
      <c r="J18" s="217" t="s">
        <v>393</v>
      </c>
      <c r="K18" s="60"/>
      <c r="L18" s="56">
        <v>2300</v>
      </c>
      <c r="M18" s="57"/>
      <c r="N18" s="223" t="s">
        <v>394</v>
      </c>
      <c r="O18" s="59"/>
      <c r="P18" s="226" t="s">
        <v>395</v>
      </c>
      <c r="Q18" s="74"/>
      <c r="R18" s="56">
        <v>1900</v>
      </c>
      <c r="S18" s="57"/>
      <c r="T18" s="223" t="s">
        <v>396</v>
      </c>
      <c r="U18" s="59"/>
      <c r="V18" s="222" t="s">
        <v>397</v>
      </c>
      <c r="W18" s="60"/>
      <c r="X18" s="56" t="s">
        <v>114</v>
      </c>
      <c r="Y18" s="57"/>
      <c r="Z18" s="71"/>
      <c r="AA18" s="60"/>
      <c r="AB18" s="59"/>
      <c r="AC18" s="60"/>
      <c r="AD18" s="56"/>
      <c r="AE18" s="57"/>
    </row>
    <row r="19" spans="1:31" s="50" customFormat="1" ht="12.75" customHeight="1">
      <c r="A19" s="63"/>
      <c r="B19" s="218" t="s">
        <v>292</v>
      </c>
      <c r="C19" s="59"/>
      <c r="D19" s="222" t="s">
        <v>398</v>
      </c>
      <c r="E19" s="55"/>
      <c r="F19" s="56" t="s">
        <v>114</v>
      </c>
      <c r="G19" s="57"/>
      <c r="H19" s="223" t="s">
        <v>399</v>
      </c>
      <c r="I19" s="59"/>
      <c r="J19" s="222" t="s">
        <v>345</v>
      </c>
      <c r="K19" s="60"/>
      <c r="L19" s="56">
        <v>3900</v>
      </c>
      <c r="M19" s="57"/>
      <c r="N19" s="223" t="s">
        <v>400</v>
      </c>
      <c r="O19" s="59"/>
      <c r="P19" s="217" t="s">
        <v>345</v>
      </c>
      <c r="Q19" s="60"/>
      <c r="R19" s="56">
        <v>1800</v>
      </c>
      <c r="S19" s="57"/>
      <c r="T19" s="71"/>
      <c r="U19" s="59"/>
      <c r="V19" s="55"/>
      <c r="W19" s="60"/>
      <c r="X19" s="56"/>
      <c r="Y19" s="57"/>
      <c r="Z19" s="71"/>
      <c r="AA19" s="60"/>
      <c r="AB19" s="59"/>
      <c r="AC19" s="60"/>
      <c r="AD19" s="56"/>
      <c r="AE19" s="57"/>
    </row>
    <row r="20" spans="1:31" s="50" customFormat="1" ht="12.75" customHeight="1">
      <c r="A20" s="79"/>
      <c r="B20" s="218" t="s">
        <v>401</v>
      </c>
      <c r="C20" s="68"/>
      <c r="D20" s="217" t="s">
        <v>402</v>
      </c>
      <c r="E20" s="55"/>
      <c r="F20" s="56">
        <v>2000</v>
      </c>
      <c r="G20" s="57"/>
      <c r="H20" s="223" t="s">
        <v>403</v>
      </c>
      <c r="I20" s="59"/>
      <c r="J20" s="217" t="s">
        <v>392</v>
      </c>
      <c r="K20" s="60"/>
      <c r="L20" s="56">
        <v>2750</v>
      </c>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218" t="s">
        <v>404</v>
      </c>
      <c r="C21" s="68"/>
      <c r="D21" s="217" t="s">
        <v>360</v>
      </c>
      <c r="E21" s="55"/>
      <c r="F21" s="56">
        <v>2400</v>
      </c>
      <c r="G21" s="57"/>
      <c r="H21" s="223" t="s">
        <v>405</v>
      </c>
      <c r="I21" s="59"/>
      <c r="J21" s="217" t="s">
        <v>395</v>
      </c>
      <c r="K21" s="60"/>
      <c r="L21" s="56" t="s">
        <v>114</v>
      </c>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218" t="s">
        <v>406</v>
      </c>
      <c r="C22" s="61"/>
      <c r="D22" s="222" t="s">
        <v>395</v>
      </c>
      <c r="E22" s="80"/>
      <c r="F22" s="56">
        <v>4150</v>
      </c>
      <c r="G22" s="57"/>
      <c r="H22" s="223" t="s">
        <v>407</v>
      </c>
      <c r="I22" s="61"/>
      <c r="J22" s="222" t="s">
        <v>408</v>
      </c>
      <c r="K22" s="81"/>
      <c r="L22" s="56" t="s">
        <v>114</v>
      </c>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218" t="s">
        <v>409</v>
      </c>
      <c r="C23" s="61"/>
      <c r="D23" s="222" t="s">
        <v>392</v>
      </c>
      <c r="E23" s="80"/>
      <c r="F23" s="56">
        <v>2000</v>
      </c>
      <c r="G23" s="57"/>
      <c r="H23" s="223" t="s">
        <v>241</v>
      </c>
      <c r="I23" s="61"/>
      <c r="J23" s="222" t="s">
        <v>410</v>
      </c>
      <c r="K23" s="81"/>
      <c r="L23" s="56">
        <v>2700</v>
      </c>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218" t="s">
        <v>411</v>
      </c>
      <c r="C24" s="61"/>
      <c r="D24" s="222" t="s">
        <v>412</v>
      </c>
      <c r="E24" s="80"/>
      <c r="F24" s="56">
        <v>3800</v>
      </c>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54"/>
      <c r="E28" s="84"/>
      <c r="F28" s="75"/>
      <c r="G28" s="85"/>
      <c r="H28" s="86"/>
      <c r="I28" s="53"/>
      <c r="J28" s="54"/>
      <c r="K28" s="87"/>
      <c r="L28" s="75"/>
      <c r="M28" s="85"/>
      <c r="N28" s="86"/>
      <c r="O28" s="53"/>
      <c r="P28" s="54"/>
      <c r="Q28" s="88"/>
      <c r="R28" s="75"/>
      <c r="S28" s="85"/>
      <c r="T28" s="89"/>
      <c r="U28" s="53"/>
      <c r="V28" s="54"/>
      <c r="W28" s="88"/>
      <c r="X28" s="75"/>
      <c r="Y28" s="85"/>
      <c r="Z28" s="86"/>
      <c r="AA28" s="88"/>
      <c r="AB28" s="68"/>
      <c r="AC28" s="88"/>
      <c r="AD28" s="75"/>
      <c r="AE28" s="85"/>
    </row>
    <row r="29" spans="1:31" s="50" customFormat="1" ht="12.75" customHeight="1">
      <c r="A29" s="63"/>
      <c r="B29" s="52"/>
      <c r="C29" s="61"/>
      <c r="D29" s="55"/>
      <c r="E29" s="80"/>
      <c r="F29" s="56"/>
      <c r="G29" s="57"/>
      <c r="H29" s="58"/>
      <c r="I29" s="61"/>
      <c r="J29" s="55"/>
      <c r="K29" s="81"/>
      <c r="L29" s="56"/>
      <c r="M29" s="57"/>
      <c r="N29" s="58"/>
      <c r="O29" s="61"/>
      <c r="P29" s="55"/>
      <c r="Q29" s="82"/>
      <c r="R29" s="56"/>
      <c r="S29" s="57"/>
      <c r="T29" s="71"/>
      <c r="U29" s="61"/>
      <c r="V29" s="55"/>
      <c r="W29" s="82"/>
      <c r="X29" s="56"/>
      <c r="Y29" s="57"/>
      <c r="Z29" s="58"/>
      <c r="AA29" s="82"/>
      <c r="AB29" s="59"/>
      <c r="AC29" s="82"/>
      <c r="AD29" s="56"/>
      <c r="AE29" s="57"/>
    </row>
    <row r="30" spans="1:31" s="50" customFormat="1" ht="12.75" customHeight="1">
      <c r="A30" s="63"/>
      <c r="B30" s="52"/>
      <c r="C30" s="61"/>
      <c r="D30" s="55"/>
      <c r="E30" s="80"/>
      <c r="F30" s="56"/>
      <c r="G30" s="57"/>
      <c r="H30" s="58"/>
      <c r="I30" s="61"/>
      <c r="J30" s="55"/>
      <c r="K30" s="81"/>
      <c r="L30" s="56"/>
      <c r="M30" s="57"/>
      <c r="N30" s="58"/>
      <c r="O30" s="61"/>
      <c r="P30" s="55"/>
      <c r="Q30" s="82"/>
      <c r="R30" s="56"/>
      <c r="S30" s="57"/>
      <c r="T30" s="71"/>
      <c r="U30" s="61"/>
      <c r="V30" s="55"/>
      <c r="W30" s="82"/>
      <c r="X30" s="56"/>
      <c r="Y30" s="57"/>
      <c r="Z30" s="58"/>
      <c r="AA30" s="82"/>
      <c r="AB30" s="59"/>
      <c r="AC30" s="82"/>
      <c r="AD30" s="56"/>
      <c r="AE30" s="57"/>
    </row>
    <row r="31" spans="1:31" s="50" customFormat="1" ht="12.75" customHeight="1">
      <c r="A31" s="63"/>
      <c r="B31" s="52"/>
      <c r="C31" s="61"/>
      <c r="D31" s="55"/>
      <c r="E31" s="80"/>
      <c r="F31" s="56"/>
      <c r="G31" s="57"/>
      <c r="H31" s="58"/>
      <c r="I31" s="61"/>
      <c r="J31" s="55"/>
      <c r="K31" s="81"/>
      <c r="L31" s="56"/>
      <c r="M31" s="57"/>
      <c r="N31" s="71"/>
      <c r="O31" s="61"/>
      <c r="P31" s="55"/>
      <c r="Q31" s="82"/>
      <c r="R31" s="56"/>
      <c r="S31" s="57"/>
      <c r="T31" s="71"/>
      <c r="U31" s="61"/>
      <c r="V31" s="55"/>
      <c r="W31" s="82"/>
      <c r="X31" s="56"/>
      <c r="Y31" s="57"/>
      <c r="Z31" s="58"/>
      <c r="AA31" s="82"/>
      <c r="AB31" s="59"/>
      <c r="AC31" s="82"/>
      <c r="AD31" s="56"/>
      <c r="AE31" s="57"/>
    </row>
    <row r="32" spans="1:31" s="50" customFormat="1" ht="12.75" customHeight="1">
      <c r="A32" s="63"/>
      <c r="B32" s="52"/>
      <c r="C32" s="61"/>
      <c r="D32" s="55"/>
      <c r="E32" s="80"/>
      <c r="F32" s="56"/>
      <c r="G32" s="57"/>
      <c r="H32" s="71"/>
      <c r="I32" s="59"/>
      <c r="J32" s="55"/>
      <c r="K32" s="81"/>
      <c r="L32" s="56"/>
      <c r="M32" s="57"/>
      <c r="N32" s="71"/>
      <c r="O32" s="59"/>
      <c r="P32" s="55"/>
      <c r="Q32" s="60"/>
      <c r="R32" s="56"/>
      <c r="S32" s="57"/>
      <c r="T32" s="71"/>
      <c r="U32" s="59"/>
      <c r="V32" s="55"/>
      <c r="W32" s="60"/>
      <c r="X32" s="56"/>
      <c r="Y32" s="57"/>
      <c r="Z32" s="58"/>
      <c r="AA32" s="60"/>
      <c r="AB32" s="59"/>
      <c r="AC32" s="60"/>
      <c r="AD32" s="56"/>
      <c r="AE32" s="57"/>
    </row>
    <row r="33" spans="1:31" s="50" customFormat="1" ht="12.75" customHeight="1">
      <c r="A33" s="79"/>
      <c r="B33" s="62"/>
      <c r="C33" s="68"/>
      <c r="D33" s="54"/>
      <c r="E33" s="55"/>
      <c r="F33" s="56"/>
      <c r="G33" s="57"/>
      <c r="H33" s="71"/>
      <c r="I33" s="59"/>
      <c r="J33" s="54"/>
      <c r="K33" s="60"/>
      <c r="L33" s="56"/>
      <c r="M33" s="57"/>
      <c r="N33" s="71"/>
      <c r="O33" s="59"/>
      <c r="P33" s="60"/>
      <c r="Q33" s="74"/>
      <c r="R33" s="56"/>
      <c r="S33" s="57"/>
      <c r="T33" s="71"/>
      <c r="U33" s="59"/>
      <c r="V33" s="55"/>
      <c r="W33" s="60"/>
      <c r="X33" s="56"/>
      <c r="Y33" s="57"/>
      <c r="Z33" s="71"/>
      <c r="AA33" s="60"/>
      <c r="AB33" s="59"/>
      <c r="AC33" s="60"/>
      <c r="AD33" s="56"/>
      <c r="AE33" s="57"/>
    </row>
    <row r="34" spans="1:31" s="50" customFormat="1" ht="12.75" customHeight="1">
      <c r="A34" s="63"/>
      <c r="B34" s="62"/>
      <c r="C34" s="68"/>
      <c r="D34" s="54"/>
      <c r="E34" s="55"/>
      <c r="F34" s="56"/>
      <c r="G34" s="57"/>
      <c r="H34" s="71"/>
      <c r="I34" s="59"/>
      <c r="J34" s="54"/>
      <c r="K34" s="60"/>
      <c r="L34" s="56"/>
      <c r="M34" s="57"/>
      <c r="N34" s="71"/>
      <c r="O34" s="59"/>
      <c r="P34" s="60"/>
      <c r="Q34" s="74"/>
      <c r="R34" s="56"/>
      <c r="S34" s="57"/>
      <c r="T34" s="71"/>
      <c r="U34" s="59"/>
      <c r="V34" s="55"/>
      <c r="W34" s="60"/>
      <c r="X34" s="56"/>
      <c r="Y34" s="57"/>
      <c r="Z34" s="71"/>
      <c r="AA34" s="60"/>
      <c r="AB34" s="59"/>
      <c r="AC34" s="60"/>
      <c r="AD34" s="56"/>
      <c r="AE34" s="57"/>
    </row>
    <row r="35" spans="1:31" s="50" customFormat="1" ht="12.75" customHeight="1">
      <c r="A35" s="51"/>
      <c r="B35" s="52"/>
      <c r="C35" s="55"/>
      <c r="D35" s="60"/>
      <c r="E35" s="59"/>
      <c r="F35" s="56"/>
      <c r="G35" s="57"/>
      <c r="H35" s="58"/>
      <c r="I35" s="55"/>
      <c r="J35" s="60"/>
      <c r="K35" s="59"/>
      <c r="L35" s="56"/>
      <c r="M35" s="57"/>
      <c r="N35" s="58"/>
      <c r="O35" s="55"/>
      <c r="P35" s="60"/>
      <c r="Q35" s="59"/>
      <c r="R35" s="56"/>
      <c r="S35" s="57"/>
      <c r="T35" s="58"/>
      <c r="U35" s="55"/>
      <c r="V35" s="60"/>
      <c r="W35" s="59"/>
      <c r="X35" s="56"/>
      <c r="Y35" s="57"/>
      <c r="Z35" s="58"/>
      <c r="AA35" s="82"/>
      <c r="AB35" s="59"/>
      <c r="AC35" s="82"/>
      <c r="AD35" s="56"/>
      <c r="AE35" s="57"/>
    </row>
    <row r="36" spans="1:31" s="50" customFormat="1" ht="12.75" customHeight="1">
      <c r="A36" s="51"/>
      <c r="B36" s="52"/>
      <c r="C36" s="55"/>
      <c r="D36" s="60"/>
      <c r="E36" s="59"/>
      <c r="F36" s="56"/>
      <c r="G36" s="57"/>
      <c r="H36" s="58"/>
      <c r="I36" s="55"/>
      <c r="J36" s="60"/>
      <c r="K36" s="59"/>
      <c r="L36" s="56"/>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230" t="s">
        <v>16</v>
      </c>
      <c r="E42" s="60"/>
      <c r="F42" s="231">
        <f>SUM(F6:F41)</f>
        <v>41400</v>
      </c>
      <c r="G42" s="232">
        <f>SUM(G6:G41)</f>
        <v>0</v>
      </c>
      <c r="H42" s="71"/>
      <c r="I42" s="60"/>
      <c r="J42" s="230" t="s">
        <v>16</v>
      </c>
      <c r="K42" s="60"/>
      <c r="L42" s="231">
        <f>SUM(L6:L41)</f>
        <v>56100</v>
      </c>
      <c r="M42" s="232">
        <f>SUM(M6:M41)</f>
        <v>0</v>
      </c>
      <c r="N42" s="71"/>
      <c r="O42" s="60"/>
      <c r="P42" s="235" t="s">
        <v>16</v>
      </c>
      <c r="Q42" s="60"/>
      <c r="R42" s="231">
        <f>SUM(R6:R41)</f>
        <v>20300</v>
      </c>
      <c r="S42" s="232">
        <f>SUM(S6:S41)</f>
        <v>0</v>
      </c>
      <c r="T42" s="71"/>
      <c r="U42" s="60"/>
      <c r="V42" s="230" t="s">
        <v>16</v>
      </c>
      <c r="W42" s="60"/>
      <c r="X42" s="231">
        <f>SUM(X6:X41)</f>
        <v>11400</v>
      </c>
      <c r="Y42" s="232">
        <f>SUM(Y6:Y41)</f>
        <v>0</v>
      </c>
      <c r="Z42" s="71"/>
      <c r="AA42" s="60"/>
      <c r="AB42" s="240" t="s">
        <v>16</v>
      </c>
      <c r="AC42" s="60"/>
      <c r="AD42" s="231">
        <f>SUM(AD6:AD41)</f>
        <v>5850</v>
      </c>
      <c r="AE42" s="232">
        <f>SUM(AE6:AE41)</f>
        <v>0</v>
      </c>
    </row>
    <row r="43" spans="1:31" s="50" customFormat="1" ht="12.75" customHeight="1">
      <c r="A43" s="237">
        <v>135050</v>
      </c>
      <c r="B43" s="242"/>
      <c r="C43" s="76"/>
      <c r="D43" s="66"/>
      <c r="E43" s="78"/>
      <c r="F43" s="65"/>
      <c r="G43" s="243"/>
      <c r="H43" s="94"/>
      <c r="I43" s="78"/>
      <c r="J43" s="66"/>
      <c r="K43" s="78"/>
      <c r="L43" s="65"/>
      <c r="M43" s="243"/>
      <c r="N43" s="94"/>
      <c r="O43" s="78"/>
      <c r="P43" s="66"/>
      <c r="Q43" s="78"/>
      <c r="R43" s="65"/>
      <c r="S43" s="243"/>
      <c r="T43" s="94"/>
      <c r="U43" s="76"/>
      <c r="V43" s="66"/>
      <c r="W43" s="78"/>
      <c r="X43" s="65"/>
      <c r="Y43" s="243"/>
      <c r="Z43" s="94"/>
      <c r="AA43" s="78"/>
      <c r="AB43" s="76"/>
      <c r="AC43" s="78"/>
      <c r="AD43" s="65"/>
      <c r="AE43" s="243"/>
    </row>
    <row r="44" spans="1:31" s="50" customFormat="1" ht="12.75" customHeight="1">
      <c r="A44" s="41"/>
      <c r="B44" s="246" t="s">
        <v>76</v>
      </c>
      <c r="C44" s="413" t="s">
        <v>17</v>
      </c>
      <c r="D44" s="414"/>
      <c r="E44" s="414"/>
      <c r="F44" s="414"/>
      <c r="G44" s="415"/>
      <c r="H44" s="247" t="s">
        <v>81</v>
      </c>
      <c r="I44" s="413" t="s">
        <v>18</v>
      </c>
      <c r="J44" s="414"/>
      <c r="K44" s="414"/>
      <c r="L44" s="414"/>
      <c r="M44" s="415"/>
      <c r="N44" s="247" t="s">
        <v>82</v>
      </c>
      <c r="O44" s="413" t="s">
        <v>19</v>
      </c>
      <c r="P44" s="414"/>
      <c r="Q44" s="414"/>
      <c r="R44" s="414"/>
      <c r="S44" s="415"/>
      <c r="T44" s="247" t="s">
        <v>83</v>
      </c>
      <c r="U44" s="413" t="s">
        <v>20</v>
      </c>
      <c r="V44" s="414"/>
      <c r="W44" s="414"/>
      <c r="X44" s="414"/>
      <c r="Y44" s="415"/>
      <c r="Z44" s="247" t="s">
        <v>84</v>
      </c>
      <c r="AA44" s="413" t="s">
        <v>21</v>
      </c>
      <c r="AB44" s="414"/>
      <c r="AC44" s="414"/>
      <c r="AD44" s="414"/>
      <c r="AE44" s="415"/>
    </row>
    <row r="45" spans="1:31" s="50" customFormat="1" ht="12.75" customHeight="1">
      <c r="A45" s="90"/>
      <c r="B45" s="248" t="s">
        <v>77</v>
      </c>
      <c r="C45" s="410" t="s">
        <v>78</v>
      </c>
      <c r="D45" s="411"/>
      <c r="E45" s="412"/>
      <c r="F45" s="249" t="s">
        <v>79</v>
      </c>
      <c r="G45" s="250" t="s">
        <v>80</v>
      </c>
      <c r="H45" s="251" t="s">
        <v>77</v>
      </c>
      <c r="I45" s="410" t="s">
        <v>78</v>
      </c>
      <c r="J45" s="411"/>
      <c r="K45" s="412"/>
      <c r="L45" s="249" t="s">
        <v>79</v>
      </c>
      <c r="M45" s="250" t="s">
        <v>80</v>
      </c>
      <c r="N45" s="251" t="s">
        <v>77</v>
      </c>
      <c r="O45" s="410" t="s">
        <v>78</v>
      </c>
      <c r="P45" s="411"/>
      <c r="Q45" s="412"/>
      <c r="R45" s="249" t="s">
        <v>79</v>
      </c>
      <c r="S45" s="250" t="s">
        <v>80</v>
      </c>
      <c r="T45" s="251" t="s">
        <v>77</v>
      </c>
      <c r="U45" s="410" t="s">
        <v>78</v>
      </c>
      <c r="V45" s="411"/>
      <c r="W45" s="412"/>
      <c r="X45" s="249" t="s">
        <v>79</v>
      </c>
      <c r="Y45" s="250" t="s">
        <v>80</v>
      </c>
      <c r="Z45" s="251" t="s">
        <v>77</v>
      </c>
      <c r="AA45" s="410" t="s">
        <v>78</v>
      </c>
      <c r="AB45" s="411"/>
      <c r="AC45" s="412"/>
      <c r="AD45" s="249" t="s">
        <v>79</v>
      </c>
      <c r="AE45" s="250" t="s">
        <v>80</v>
      </c>
    </row>
    <row r="46" spans="1:31" s="50" customFormat="1" ht="12.75" customHeight="1">
      <c r="A46" s="211">
        <v>204</v>
      </c>
      <c r="B46" s="228" t="s">
        <v>414</v>
      </c>
      <c r="C46" s="54"/>
      <c r="D46" s="217" t="s">
        <v>416</v>
      </c>
      <c r="E46" s="54" t="s">
        <v>415</v>
      </c>
      <c r="F46" s="75" t="s">
        <v>114</v>
      </c>
      <c r="G46" s="85"/>
      <c r="H46" s="229" t="s">
        <v>417</v>
      </c>
      <c r="I46" s="54"/>
      <c r="J46" s="217" t="s">
        <v>418</v>
      </c>
      <c r="K46" s="54"/>
      <c r="L46" s="75">
        <v>3400</v>
      </c>
      <c r="M46" s="85"/>
      <c r="N46" s="229" t="s">
        <v>419</v>
      </c>
      <c r="O46" s="54"/>
      <c r="P46" s="217" t="s">
        <v>420</v>
      </c>
      <c r="Q46" s="54"/>
      <c r="R46" s="75">
        <v>850</v>
      </c>
      <c r="S46" s="85"/>
      <c r="T46" s="89"/>
      <c r="U46" s="68"/>
      <c r="V46" s="54"/>
      <c r="W46" s="73"/>
      <c r="X46" s="75"/>
      <c r="Y46" s="85"/>
      <c r="Z46" s="229" t="s">
        <v>421</v>
      </c>
      <c r="AA46" s="73"/>
      <c r="AB46" s="261" t="s">
        <v>423</v>
      </c>
      <c r="AC46" s="73" t="s">
        <v>422</v>
      </c>
      <c r="AD46" s="75">
        <v>650</v>
      </c>
      <c r="AE46" s="85"/>
    </row>
    <row r="47" spans="1:31" s="50" customFormat="1" ht="12.75" customHeight="1">
      <c r="A47" s="380" t="s">
        <v>413</v>
      </c>
      <c r="B47" s="218" t="s">
        <v>424</v>
      </c>
      <c r="C47" s="59"/>
      <c r="D47" s="222" t="s">
        <v>425</v>
      </c>
      <c r="E47" s="80"/>
      <c r="F47" s="56">
        <v>1800</v>
      </c>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417"/>
      <c r="B48" s="218" t="s">
        <v>426</v>
      </c>
      <c r="C48" s="59"/>
      <c r="D48" s="222" t="s">
        <v>427</v>
      </c>
      <c r="E48" s="80"/>
      <c r="F48" s="56">
        <v>2200</v>
      </c>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417"/>
      <c r="B49" s="218" t="s">
        <v>428</v>
      </c>
      <c r="C49" s="59"/>
      <c r="D49" s="222" t="s">
        <v>429</v>
      </c>
      <c r="E49" s="80"/>
      <c r="F49" s="56" t="s">
        <v>114</v>
      </c>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417"/>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SUM(F46:F53)</f>
        <v>4000</v>
      </c>
      <c r="G54" s="232">
        <f>SUM(G46:G53)</f>
        <v>0</v>
      </c>
      <c r="H54" s="71"/>
      <c r="I54" s="59"/>
      <c r="J54" s="230" t="s">
        <v>16</v>
      </c>
      <c r="K54" s="81"/>
      <c r="L54" s="231">
        <f>SUM(L46:L53)</f>
        <v>3400</v>
      </c>
      <c r="M54" s="232">
        <f>SUM(M46:M53)</f>
        <v>0</v>
      </c>
      <c r="N54" s="71"/>
      <c r="O54" s="59"/>
      <c r="P54" s="230" t="s">
        <v>16</v>
      </c>
      <c r="Q54" s="60"/>
      <c r="R54" s="231">
        <f>SUM(R46:R53)</f>
        <v>850</v>
      </c>
      <c r="S54" s="232">
        <f>SUM(S46:S53)</f>
        <v>0</v>
      </c>
      <c r="T54" s="71"/>
      <c r="U54" s="59"/>
      <c r="V54" s="55"/>
      <c r="W54" s="60"/>
      <c r="X54" s="231">
        <f>SUM(X46:X53)</f>
        <v>0</v>
      </c>
      <c r="Y54" s="232">
        <f>SUM(Y46:Y53)</f>
        <v>0</v>
      </c>
      <c r="Z54" s="71"/>
      <c r="AA54" s="60"/>
      <c r="AB54" s="240" t="s">
        <v>16</v>
      </c>
      <c r="AC54" s="60"/>
      <c r="AD54" s="231">
        <f>SUM(AD46:AD53)</f>
        <v>650</v>
      </c>
      <c r="AE54" s="232">
        <f>SUM(AE46:AE53)</f>
        <v>0</v>
      </c>
    </row>
    <row r="55" spans="1:31" s="50" customFormat="1" ht="12.75" customHeight="1">
      <c r="A55" s="233">
        <v>8900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430</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334</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t="s">
        <v>335</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44:G44"/>
    <mergeCell ref="U44:Y44"/>
    <mergeCell ref="I5:K5"/>
    <mergeCell ref="O4:S4"/>
    <mergeCell ref="O5:Q5"/>
    <mergeCell ref="U5:W5"/>
    <mergeCell ref="U45:W45"/>
    <mergeCell ref="AA44:AE44"/>
    <mergeCell ref="AA45:AC45"/>
    <mergeCell ref="A47:A50"/>
    <mergeCell ref="C45:E45"/>
    <mergeCell ref="I44:M44"/>
    <mergeCell ref="I45:K45"/>
    <mergeCell ref="O44:S44"/>
    <mergeCell ref="O45:Q45"/>
  </mergeCells>
  <dataValidations count="6">
    <dataValidation type="whole" allowBlank="1" showInputMessage="1" showErrorMessage="1" errorTitle="入力エラー" error="入力された部数は販売店の持ち部数を超えています。&#10;表示部数以下の数字を入力して下さい。" imeMode="disabled" sqref="S6 G6:G7 M6:M7 G9 S9:S12 AE6:AE13 G11:G15 Y6:Y17 G17:G18 S14:S19 M9:M20 M23 G20:G24">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M46">
      <formula1>0</formula1>
      <formula2>L46</formula2>
    </dataValidation>
    <dataValidation type="whole" allowBlank="1" showInputMessage="1" showErrorMessage="1" errorTitle="入力エラー" error="入力された部数は販売店の持ち部数を超えています。&#10;表示部数以下の数字を入力して下さい。" imeMode="disabled" sqref="S46">
      <formula1>0</formula1>
      <formula2>R46</formula2>
    </dataValidation>
    <dataValidation type="whole" allowBlank="1" showInputMessage="1" showErrorMessage="1" errorTitle="入力エラー" error="入力された部数は販売店の持ち部数を超えています。&#10;表示部数以下の数字を入力して下さい。" imeMode="disabled" sqref="AE46">
      <formula1>0</formula1>
      <formula2>AD46</formula2>
    </dataValidation>
    <dataValidation type="whole" allowBlank="1" showInputMessage="1" showErrorMessage="1" errorTitle="入力エラー" error="入力された部数は販売店の持ち部数を超えています。&#10;表示部数以下の数字を入力して下さい。" imeMode="disabled" sqref="G47">
      <formula1>0</formula1>
      <formula2>F47</formula2>
    </dataValidation>
    <dataValidation type="whole" allowBlank="1" showInputMessage="1" showErrorMessage="1" errorTitle="入力エラー" error="入力された部数は販売店の持ち部数を超えています。&#10;表示部数以下の数字を入力して下さい。" imeMode="disabled" sqref="G48">
      <formula1>0</formula1>
      <formula2>F48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7.xml><?xml version="1.0" encoding="utf-8"?>
<worksheet xmlns="http://schemas.openxmlformats.org/spreadsheetml/2006/main" xmlns:r="http://schemas.openxmlformats.org/officeDocument/2006/relationships">
  <sheetPr codeName="Sheet12"/>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$G$28+$M$28+$S$28+$Y$28+$AE$28+$G$54+$M$54+$S$54+$Y$54+$AE$54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4</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207</v>
      </c>
      <c r="B6" s="214" t="s">
        <v>248</v>
      </c>
      <c r="C6" s="42"/>
      <c r="D6" s="213" t="s">
        <v>431</v>
      </c>
      <c r="E6" s="43"/>
      <c r="F6" s="44">
        <v>3250</v>
      </c>
      <c r="G6" s="45"/>
      <c r="H6" s="215" t="s">
        <v>250</v>
      </c>
      <c r="I6" s="47"/>
      <c r="J6" s="213" t="s">
        <v>432</v>
      </c>
      <c r="K6" s="48"/>
      <c r="L6" s="44">
        <v>2750</v>
      </c>
      <c r="M6" s="45"/>
      <c r="N6" s="216" t="s">
        <v>294</v>
      </c>
      <c r="O6" s="47"/>
      <c r="P6" s="213" t="s">
        <v>433</v>
      </c>
      <c r="Q6" s="48"/>
      <c r="R6" s="44">
        <v>3550</v>
      </c>
      <c r="S6" s="45"/>
      <c r="T6" s="215" t="s">
        <v>91</v>
      </c>
      <c r="U6" s="47"/>
      <c r="V6" s="213" t="s">
        <v>434</v>
      </c>
      <c r="W6" s="48"/>
      <c r="X6" s="44" t="s">
        <v>114</v>
      </c>
      <c r="Y6" s="45"/>
      <c r="Z6" s="215" t="s">
        <v>435</v>
      </c>
      <c r="AA6" s="48"/>
      <c r="AB6" s="262" t="s">
        <v>434</v>
      </c>
      <c r="AC6" s="48"/>
      <c r="AD6" s="44" t="s">
        <v>114</v>
      </c>
      <c r="AE6" s="45"/>
    </row>
    <row r="7" spans="1:31" s="50" customFormat="1" ht="12.75" customHeight="1">
      <c r="A7" s="380" t="s">
        <v>41</v>
      </c>
      <c r="B7" s="218" t="s">
        <v>436</v>
      </c>
      <c r="C7" s="53"/>
      <c r="D7" s="217" t="s">
        <v>437</v>
      </c>
      <c r="E7" s="55"/>
      <c r="F7" s="56">
        <v>2150</v>
      </c>
      <c r="G7" s="57"/>
      <c r="H7" s="223" t="s">
        <v>264</v>
      </c>
      <c r="I7" s="59"/>
      <c r="J7" s="222" t="s">
        <v>438</v>
      </c>
      <c r="K7" s="60"/>
      <c r="L7" s="56">
        <v>1750</v>
      </c>
      <c r="M7" s="57"/>
      <c r="N7" s="223" t="s">
        <v>252</v>
      </c>
      <c r="O7" s="59"/>
      <c r="P7" s="222" t="s">
        <v>439</v>
      </c>
      <c r="Q7" s="60"/>
      <c r="R7" s="56">
        <v>2300</v>
      </c>
      <c r="S7" s="57"/>
      <c r="T7" s="223" t="s">
        <v>299</v>
      </c>
      <c r="U7" s="59"/>
      <c r="V7" s="222" t="s">
        <v>431</v>
      </c>
      <c r="W7" s="60"/>
      <c r="X7" s="56">
        <v>2750</v>
      </c>
      <c r="Y7" s="57"/>
      <c r="Z7" s="223" t="s">
        <v>440</v>
      </c>
      <c r="AA7" s="60"/>
      <c r="AB7" s="67" t="s">
        <v>441</v>
      </c>
      <c r="AC7" s="60"/>
      <c r="AD7" s="56" t="s">
        <v>114</v>
      </c>
      <c r="AE7" s="57"/>
    </row>
    <row r="8" spans="1:31" s="50" customFormat="1" ht="12.75" customHeight="1">
      <c r="A8" s="380"/>
      <c r="B8" s="218" t="s">
        <v>255</v>
      </c>
      <c r="C8" s="61"/>
      <c r="D8" s="222" t="s">
        <v>442</v>
      </c>
      <c r="E8" s="55"/>
      <c r="F8" s="56">
        <v>3450</v>
      </c>
      <c r="G8" s="57"/>
      <c r="H8" s="223" t="s">
        <v>270</v>
      </c>
      <c r="I8" s="59"/>
      <c r="J8" s="222" t="s">
        <v>443</v>
      </c>
      <c r="K8" s="60"/>
      <c r="L8" s="56">
        <v>1450</v>
      </c>
      <c r="M8" s="57"/>
      <c r="N8" s="223" t="s">
        <v>96</v>
      </c>
      <c r="O8" s="59"/>
      <c r="P8" s="222" t="s">
        <v>444</v>
      </c>
      <c r="Q8" s="60"/>
      <c r="R8" s="56">
        <v>2350</v>
      </c>
      <c r="S8" s="57"/>
      <c r="T8" s="223" t="s">
        <v>100</v>
      </c>
      <c r="U8" s="59"/>
      <c r="V8" s="222" t="s">
        <v>445</v>
      </c>
      <c r="W8" s="60"/>
      <c r="X8" s="56" t="s">
        <v>114</v>
      </c>
      <c r="Y8" s="57"/>
      <c r="Z8" s="58"/>
      <c r="AA8" s="60"/>
      <c r="AB8" s="59"/>
      <c r="AC8" s="60"/>
      <c r="AD8" s="56"/>
      <c r="AE8" s="57"/>
    </row>
    <row r="9" spans="1:31" s="50" customFormat="1" ht="12.75" customHeight="1">
      <c r="A9" s="380"/>
      <c r="B9" s="218" t="s">
        <v>446</v>
      </c>
      <c r="C9" s="59"/>
      <c r="D9" s="222" t="s">
        <v>447</v>
      </c>
      <c r="E9" s="55"/>
      <c r="F9" s="56">
        <v>2550</v>
      </c>
      <c r="G9" s="57"/>
      <c r="H9" s="223" t="s">
        <v>275</v>
      </c>
      <c r="I9" s="59"/>
      <c r="J9" s="222" t="s">
        <v>431</v>
      </c>
      <c r="K9" s="60"/>
      <c r="L9" s="56">
        <v>5200</v>
      </c>
      <c r="M9" s="57"/>
      <c r="N9" s="223" t="s">
        <v>258</v>
      </c>
      <c r="O9" s="59"/>
      <c r="P9" s="222" t="s">
        <v>448</v>
      </c>
      <c r="Q9" s="60"/>
      <c r="R9" s="56">
        <v>1800</v>
      </c>
      <c r="S9" s="57"/>
      <c r="T9" s="223" t="s">
        <v>314</v>
      </c>
      <c r="U9" s="59"/>
      <c r="V9" s="222" t="s">
        <v>449</v>
      </c>
      <c r="W9" s="60"/>
      <c r="X9" s="56" t="s">
        <v>114</v>
      </c>
      <c r="Y9" s="57"/>
      <c r="Z9" s="58"/>
      <c r="AA9" s="60"/>
      <c r="AB9" s="59"/>
      <c r="AC9" s="60"/>
      <c r="AD9" s="56"/>
      <c r="AE9" s="57"/>
    </row>
    <row r="10" spans="1:31" s="50" customFormat="1" ht="12.75" customHeight="1">
      <c r="A10" s="211" t="s">
        <v>85</v>
      </c>
      <c r="B10" s="218" t="s">
        <v>262</v>
      </c>
      <c r="C10" s="59"/>
      <c r="D10" s="224" t="s">
        <v>450</v>
      </c>
      <c r="E10" s="55"/>
      <c r="F10" s="65">
        <v>1950</v>
      </c>
      <c r="G10" s="57"/>
      <c r="H10" s="223" t="s">
        <v>317</v>
      </c>
      <c r="I10" s="59"/>
      <c r="J10" s="225" t="s">
        <v>451</v>
      </c>
      <c r="K10" s="60"/>
      <c r="L10" s="56">
        <v>3100</v>
      </c>
      <c r="M10" s="57"/>
      <c r="N10" s="223" t="s">
        <v>272</v>
      </c>
      <c r="O10" s="59"/>
      <c r="P10" s="222" t="s">
        <v>452</v>
      </c>
      <c r="Q10" s="60"/>
      <c r="R10" s="56">
        <v>1150</v>
      </c>
      <c r="S10" s="57"/>
      <c r="T10" s="223" t="s">
        <v>323</v>
      </c>
      <c r="U10" s="59"/>
      <c r="V10" s="222" t="s">
        <v>453</v>
      </c>
      <c r="W10" s="60"/>
      <c r="X10" s="56" t="s">
        <v>114</v>
      </c>
      <c r="Y10" s="57"/>
      <c r="Z10" s="58"/>
      <c r="AA10" s="60"/>
      <c r="AB10" s="59"/>
      <c r="AC10" s="60"/>
      <c r="AD10" s="56"/>
      <c r="AE10" s="57"/>
    </row>
    <row r="11" spans="1:31" s="50" customFormat="1" ht="12.75" customHeight="1">
      <c r="A11" s="63"/>
      <c r="B11" s="227" t="s">
        <v>269</v>
      </c>
      <c r="C11" s="54"/>
      <c r="D11" s="226" t="s">
        <v>449</v>
      </c>
      <c r="E11" s="68"/>
      <c r="F11" s="69">
        <v>2600</v>
      </c>
      <c r="G11" s="70"/>
      <c r="H11" s="223" t="s">
        <v>321</v>
      </c>
      <c r="I11" s="68"/>
      <c r="J11" s="226" t="s">
        <v>454</v>
      </c>
      <c r="K11" s="72"/>
      <c r="L11" s="56">
        <v>4250</v>
      </c>
      <c r="M11" s="57"/>
      <c r="N11" s="223" t="s">
        <v>277</v>
      </c>
      <c r="O11" s="68"/>
      <c r="P11" s="225" t="s">
        <v>455</v>
      </c>
      <c r="Q11" s="73"/>
      <c r="R11" s="56">
        <v>1650</v>
      </c>
      <c r="S11" s="57"/>
      <c r="T11" s="223" t="s">
        <v>328</v>
      </c>
      <c r="U11" s="68"/>
      <c r="V11" s="222" t="s">
        <v>456</v>
      </c>
      <c r="W11" s="73"/>
      <c r="X11" s="56">
        <v>800</v>
      </c>
      <c r="Y11" s="57"/>
      <c r="Z11" s="58"/>
      <c r="AA11" s="73"/>
      <c r="AB11" s="59"/>
      <c r="AC11" s="73"/>
      <c r="AD11" s="56"/>
      <c r="AE11" s="57"/>
    </row>
    <row r="12" spans="1:31" s="50" customFormat="1" ht="12.75" customHeight="1">
      <c r="A12" s="63"/>
      <c r="B12" s="227" t="s">
        <v>123</v>
      </c>
      <c r="C12" s="55"/>
      <c r="D12" s="226" t="s">
        <v>445</v>
      </c>
      <c r="E12" s="59"/>
      <c r="F12" s="69">
        <v>3300</v>
      </c>
      <c r="G12" s="70"/>
      <c r="H12" s="223" t="s">
        <v>457</v>
      </c>
      <c r="I12" s="59"/>
      <c r="J12" s="226" t="s">
        <v>445</v>
      </c>
      <c r="K12" s="74"/>
      <c r="L12" s="56" t="s">
        <v>114</v>
      </c>
      <c r="M12" s="57"/>
      <c r="N12" s="223" t="s">
        <v>322</v>
      </c>
      <c r="O12" s="59"/>
      <c r="P12" s="226" t="s">
        <v>458</v>
      </c>
      <c r="Q12" s="74"/>
      <c r="R12" s="56" t="s">
        <v>114</v>
      </c>
      <c r="S12" s="57"/>
      <c r="T12" s="71"/>
      <c r="U12" s="59"/>
      <c r="V12" s="55"/>
      <c r="W12" s="60"/>
      <c r="X12" s="56"/>
      <c r="Y12" s="57"/>
      <c r="Z12" s="58"/>
      <c r="AA12" s="60"/>
      <c r="AB12" s="59"/>
      <c r="AC12" s="60"/>
      <c r="AD12" s="56"/>
      <c r="AE12" s="57"/>
    </row>
    <row r="13" spans="1:31" s="50" customFormat="1" ht="12.75" customHeight="1">
      <c r="A13" s="63"/>
      <c r="B13" s="227" t="s">
        <v>278</v>
      </c>
      <c r="C13" s="55"/>
      <c r="D13" s="226" t="s">
        <v>459</v>
      </c>
      <c r="E13" s="59"/>
      <c r="F13" s="75">
        <v>1400</v>
      </c>
      <c r="G13" s="57"/>
      <c r="H13" s="71"/>
      <c r="I13" s="59"/>
      <c r="J13" s="60"/>
      <c r="K13" s="74"/>
      <c r="L13" s="56"/>
      <c r="M13" s="57"/>
      <c r="N13" s="223" t="s">
        <v>279</v>
      </c>
      <c r="O13" s="59"/>
      <c r="P13" s="226" t="s">
        <v>460</v>
      </c>
      <c r="Q13" s="74"/>
      <c r="R13" s="56">
        <v>1700</v>
      </c>
      <c r="S13" s="57"/>
      <c r="T13" s="71"/>
      <c r="U13" s="59"/>
      <c r="V13" s="55"/>
      <c r="W13" s="60"/>
      <c r="X13" s="56"/>
      <c r="Y13" s="57"/>
      <c r="Z13" s="58"/>
      <c r="AA13" s="60"/>
      <c r="AB13" s="59"/>
      <c r="AC13" s="60"/>
      <c r="AD13" s="56"/>
      <c r="AE13" s="57"/>
    </row>
    <row r="14" spans="1:31" s="50" customFormat="1" ht="12.75" customHeight="1">
      <c r="A14" s="63"/>
      <c r="B14" s="227" t="s">
        <v>461</v>
      </c>
      <c r="C14" s="55"/>
      <c r="D14" s="226" t="s">
        <v>462</v>
      </c>
      <c r="E14" s="59"/>
      <c r="F14" s="56">
        <v>2450</v>
      </c>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227" t="s">
        <v>280</v>
      </c>
      <c r="C15" s="55"/>
      <c r="D15" s="226" t="s">
        <v>463</v>
      </c>
      <c r="E15" s="59"/>
      <c r="F15" s="56">
        <v>3100</v>
      </c>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227" t="s">
        <v>282</v>
      </c>
      <c r="C16" s="55"/>
      <c r="D16" s="226" t="s">
        <v>464</v>
      </c>
      <c r="E16" s="59"/>
      <c r="F16" s="56" t="s">
        <v>114</v>
      </c>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235" t="s">
        <v>16</v>
      </c>
      <c r="E28" s="84"/>
      <c r="F28" s="252">
        <f>SUM(F6:F27)</f>
        <v>26200</v>
      </c>
      <c r="G28" s="253">
        <f>SUM(G6:G27)</f>
        <v>0</v>
      </c>
      <c r="H28" s="86"/>
      <c r="I28" s="53"/>
      <c r="J28" s="235" t="s">
        <v>16</v>
      </c>
      <c r="K28" s="87"/>
      <c r="L28" s="252">
        <f>SUM(L6:L27)</f>
        <v>18500</v>
      </c>
      <c r="M28" s="253">
        <f>SUM(M6:M27)</f>
        <v>0</v>
      </c>
      <c r="N28" s="86"/>
      <c r="O28" s="53"/>
      <c r="P28" s="235" t="s">
        <v>16</v>
      </c>
      <c r="Q28" s="88"/>
      <c r="R28" s="252">
        <f>SUM(R6:R27)</f>
        <v>14500</v>
      </c>
      <c r="S28" s="253">
        <f>SUM(S6:S27)</f>
        <v>0</v>
      </c>
      <c r="T28" s="89"/>
      <c r="U28" s="53"/>
      <c r="V28" s="235" t="s">
        <v>16</v>
      </c>
      <c r="W28" s="88"/>
      <c r="X28" s="252">
        <f>SUM(X6:X27)</f>
        <v>3550</v>
      </c>
      <c r="Y28" s="253">
        <f>SUM(Y6:Y27)</f>
        <v>0</v>
      </c>
      <c r="Z28" s="86"/>
      <c r="AA28" s="88"/>
      <c r="AB28" s="68"/>
      <c r="AC28" s="88"/>
      <c r="AD28" s="252">
        <f>SUM(AD6:AD27)</f>
        <v>0</v>
      </c>
      <c r="AE28" s="253">
        <f>SUM(AE6:AE27)</f>
        <v>0</v>
      </c>
    </row>
    <row r="29" spans="1:31" s="50" customFormat="1" ht="12.75" customHeight="1">
      <c r="A29" s="237">
        <v>62750</v>
      </c>
      <c r="B29" s="254"/>
      <c r="C29" s="255"/>
      <c r="D29" s="66"/>
      <c r="E29" s="256"/>
      <c r="F29" s="65"/>
      <c r="G29" s="243"/>
      <c r="H29" s="257"/>
      <c r="I29" s="255"/>
      <c r="J29" s="66"/>
      <c r="K29" s="258"/>
      <c r="L29" s="65"/>
      <c r="M29" s="243"/>
      <c r="N29" s="257"/>
      <c r="O29" s="255"/>
      <c r="P29" s="66"/>
      <c r="Q29" s="259"/>
      <c r="R29" s="65"/>
      <c r="S29" s="243"/>
      <c r="T29" s="94"/>
      <c r="U29" s="255"/>
      <c r="V29" s="66"/>
      <c r="W29" s="259"/>
      <c r="X29" s="65"/>
      <c r="Y29" s="243"/>
      <c r="Z29" s="257"/>
      <c r="AA29" s="259"/>
      <c r="AB29" s="76"/>
      <c r="AC29" s="259"/>
      <c r="AD29" s="65"/>
      <c r="AE29" s="243"/>
    </row>
    <row r="30" spans="1:31" s="50" customFormat="1" ht="12.75" customHeight="1">
      <c r="A30" s="41"/>
      <c r="B30" s="246" t="s">
        <v>76</v>
      </c>
      <c r="C30" s="413" t="s">
        <v>17</v>
      </c>
      <c r="D30" s="414"/>
      <c r="E30" s="414"/>
      <c r="F30" s="414"/>
      <c r="G30" s="415"/>
      <c r="H30" s="247" t="s">
        <v>81</v>
      </c>
      <c r="I30" s="413" t="s">
        <v>18</v>
      </c>
      <c r="J30" s="414"/>
      <c r="K30" s="414"/>
      <c r="L30" s="414"/>
      <c r="M30" s="415"/>
      <c r="N30" s="247" t="s">
        <v>82</v>
      </c>
      <c r="O30" s="413" t="s">
        <v>19</v>
      </c>
      <c r="P30" s="414"/>
      <c r="Q30" s="414"/>
      <c r="R30" s="414"/>
      <c r="S30" s="415"/>
      <c r="T30" s="247" t="s">
        <v>83</v>
      </c>
      <c r="U30" s="413" t="s">
        <v>20</v>
      </c>
      <c r="V30" s="414"/>
      <c r="W30" s="414"/>
      <c r="X30" s="414"/>
      <c r="Y30" s="415"/>
      <c r="Z30" s="247" t="s">
        <v>84</v>
      </c>
      <c r="AA30" s="413" t="s">
        <v>21</v>
      </c>
      <c r="AB30" s="414"/>
      <c r="AC30" s="414"/>
      <c r="AD30" s="414"/>
      <c r="AE30" s="415"/>
    </row>
    <row r="31" spans="1:31" s="50" customFormat="1" ht="12.75" customHeight="1">
      <c r="A31" s="90"/>
      <c r="B31" s="248" t="s">
        <v>77</v>
      </c>
      <c r="C31" s="410" t="s">
        <v>78</v>
      </c>
      <c r="D31" s="411"/>
      <c r="E31" s="412"/>
      <c r="F31" s="249" t="s">
        <v>79</v>
      </c>
      <c r="G31" s="250" t="s">
        <v>80</v>
      </c>
      <c r="H31" s="251" t="s">
        <v>77</v>
      </c>
      <c r="I31" s="410" t="s">
        <v>78</v>
      </c>
      <c r="J31" s="411"/>
      <c r="K31" s="412"/>
      <c r="L31" s="249" t="s">
        <v>79</v>
      </c>
      <c r="M31" s="250" t="s">
        <v>80</v>
      </c>
      <c r="N31" s="251" t="s">
        <v>77</v>
      </c>
      <c r="O31" s="410" t="s">
        <v>78</v>
      </c>
      <c r="P31" s="411"/>
      <c r="Q31" s="412"/>
      <c r="R31" s="249" t="s">
        <v>79</v>
      </c>
      <c r="S31" s="250" t="s">
        <v>80</v>
      </c>
      <c r="T31" s="251" t="s">
        <v>77</v>
      </c>
      <c r="U31" s="410" t="s">
        <v>78</v>
      </c>
      <c r="V31" s="411"/>
      <c r="W31" s="412"/>
      <c r="X31" s="249" t="s">
        <v>79</v>
      </c>
      <c r="Y31" s="250" t="s">
        <v>80</v>
      </c>
      <c r="Z31" s="251" t="s">
        <v>77</v>
      </c>
      <c r="AA31" s="410" t="s">
        <v>78</v>
      </c>
      <c r="AB31" s="411"/>
      <c r="AC31" s="412"/>
      <c r="AD31" s="249" t="s">
        <v>79</v>
      </c>
      <c r="AE31" s="250" t="s">
        <v>80</v>
      </c>
    </row>
    <row r="32" spans="1:31" s="50" customFormat="1" ht="12.75" customHeight="1">
      <c r="A32" s="211">
        <v>206</v>
      </c>
      <c r="B32" s="228" t="s">
        <v>88</v>
      </c>
      <c r="C32" s="53"/>
      <c r="D32" s="217" t="s">
        <v>465</v>
      </c>
      <c r="E32" s="84"/>
      <c r="F32" s="75">
        <v>1400</v>
      </c>
      <c r="G32" s="85"/>
      <c r="H32" s="229" t="s">
        <v>90</v>
      </c>
      <c r="I32" s="68"/>
      <c r="J32" s="217" t="s">
        <v>465</v>
      </c>
      <c r="K32" s="87"/>
      <c r="L32" s="75">
        <v>3000</v>
      </c>
      <c r="M32" s="85"/>
      <c r="N32" s="229" t="s">
        <v>91</v>
      </c>
      <c r="O32" s="68"/>
      <c r="P32" s="217" t="s">
        <v>465</v>
      </c>
      <c r="Q32" s="73"/>
      <c r="R32" s="75">
        <v>2300</v>
      </c>
      <c r="S32" s="85"/>
      <c r="T32" s="229" t="s">
        <v>248</v>
      </c>
      <c r="U32" s="68"/>
      <c r="V32" s="217" t="s">
        <v>466</v>
      </c>
      <c r="W32" s="73"/>
      <c r="X32" s="75">
        <v>1100</v>
      </c>
      <c r="Y32" s="85"/>
      <c r="Z32" s="229" t="s">
        <v>299</v>
      </c>
      <c r="AA32" s="73"/>
      <c r="AB32" s="261" t="s">
        <v>467</v>
      </c>
      <c r="AC32" s="73"/>
      <c r="AD32" s="75">
        <v>1000</v>
      </c>
      <c r="AE32" s="85"/>
    </row>
    <row r="33" spans="1:31" s="50" customFormat="1" ht="12.75" customHeight="1">
      <c r="A33" s="416" t="s">
        <v>40</v>
      </c>
      <c r="B33" s="218" t="s">
        <v>95</v>
      </c>
      <c r="C33" s="68"/>
      <c r="D33" s="217" t="s">
        <v>467</v>
      </c>
      <c r="E33" s="55"/>
      <c r="F33" s="56">
        <v>2100</v>
      </c>
      <c r="G33" s="57"/>
      <c r="H33" s="223" t="s">
        <v>468</v>
      </c>
      <c r="I33" s="59"/>
      <c r="J33" s="217" t="s">
        <v>469</v>
      </c>
      <c r="K33" s="60"/>
      <c r="L33" s="56">
        <v>3600</v>
      </c>
      <c r="M33" s="57"/>
      <c r="N33" s="223" t="s">
        <v>98</v>
      </c>
      <c r="O33" s="59"/>
      <c r="P33" s="226" t="s">
        <v>470</v>
      </c>
      <c r="Q33" s="74"/>
      <c r="R33" s="56" t="s">
        <v>114</v>
      </c>
      <c r="S33" s="57"/>
      <c r="T33" s="223" t="s">
        <v>436</v>
      </c>
      <c r="U33" s="59"/>
      <c r="V33" s="222" t="s">
        <v>471</v>
      </c>
      <c r="W33" s="60"/>
      <c r="X33" s="56">
        <v>300</v>
      </c>
      <c r="Y33" s="57"/>
      <c r="Z33" s="223" t="s">
        <v>304</v>
      </c>
      <c r="AA33" s="60"/>
      <c r="AB33" s="67" t="s">
        <v>472</v>
      </c>
      <c r="AC33" s="60"/>
      <c r="AD33" s="56">
        <v>1050</v>
      </c>
      <c r="AE33" s="57"/>
    </row>
    <row r="34" spans="1:31" s="50" customFormat="1" ht="12.75" customHeight="1">
      <c r="A34" s="417"/>
      <c r="B34" s="218" t="s">
        <v>102</v>
      </c>
      <c r="C34" s="68"/>
      <c r="D34" s="217" t="s">
        <v>473</v>
      </c>
      <c r="E34" s="55"/>
      <c r="F34" s="56">
        <v>3100</v>
      </c>
      <c r="G34" s="57"/>
      <c r="H34" s="223" t="s">
        <v>103</v>
      </c>
      <c r="I34" s="59"/>
      <c r="J34" s="217" t="s">
        <v>471</v>
      </c>
      <c r="K34" s="60"/>
      <c r="L34" s="56">
        <v>2600</v>
      </c>
      <c r="M34" s="57"/>
      <c r="N34" s="223" t="s">
        <v>474</v>
      </c>
      <c r="O34" s="59"/>
      <c r="P34" s="226" t="s">
        <v>473</v>
      </c>
      <c r="Q34" s="74"/>
      <c r="R34" s="56">
        <v>950</v>
      </c>
      <c r="S34" s="57"/>
      <c r="T34" s="223" t="s">
        <v>255</v>
      </c>
      <c r="U34" s="59"/>
      <c r="V34" s="222" t="s">
        <v>473</v>
      </c>
      <c r="W34" s="60"/>
      <c r="X34" s="56">
        <v>1600</v>
      </c>
      <c r="Y34" s="57"/>
      <c r="Z34" s="223" t="s">
        <v>314</v>
      </c>
      <c r="AA34" s="60"/>
      <c r="AB34" s="67" t="s">
        <v>471</v>
      </c>
      <c r="AC34" s="60"/>
      <c r="AD34" s="56">
        <v>550</v>
      </c>
      <c r="AE34" s="57"/>
    </row>
    <row r="35" spans="1:31" s="50" customFormat="1" ht="12.75" customHeight="1">
      <c r="A35" s="417"/>
      <c r="B35" s="218" t="s">
        <v>357</v>
      </c>
      <c r="C35" s="55"/>
      <c r="D35" s="226" t="s">
        <v>472</v>
      </c>
      <c r="E35" s="59"/>
      <c r="F35" s="56">
        <v>1400</v>
      </c>
      <c r="G35" s="57"/>
      <c r="H35" s="223" t="s">
        <v>110</v>
      </c>
      <c r="I35" s="55"/>
      <c r="J35" s="226" t="s">
        <v>475</v>
      </c>
      <c r="K35" s="59"/>
      <c r="L35" s="56">
        <v>2750</v>
      </c>
      <c r="M35" s="57"/>
      <c r="N35" s="223" t="s">
        <v>260</v>
      </c>
      <c r="O35" s="55"/>
      <c r="P35" s="226" t="s">
        <v>476</v>
      </c>
      <c r="Q35" s="59"/>
      <c r="R35" s="56">
        <v>750</v>
      </c>
      <c r="S35" s="57"/>
      <c r="T35" s="58"/>
      <c r="U35" s="55"/>
      <c r="V35" s="60"/>
      <c r="W35" s="59"/>
      <c r="X35" s="56"/>
      <c r="Y35" s="57"/>
      <c r="Z35" s="58"/>
      <c r="AA35" s="82"/>
      <c r="AB35" s="59"/>
      <c r="AC35" s="82"/>
      <c r="AD35" s="56"/>
      <c r="AE35" s="57"/>
    </row>
    <row r="36" spans="1:31" s="50" customFormat="1" ht="12.75" customHeight="1">
      <c r="A36" s="51"/>
      <c r="B36" s="52"/>
      <c r="C36" s="55"/>
      <c r="D36" s="60"/>
      <c r="E36" s="59"/>
      <c r="F36" s="56"/>
      <c r="G36" s="57"/>
      <c r="H36" s="223" t="s">
        <v>119</v>
      </c>
      <c r="I36" s="55"/>
      <c r="J36" s="226" t="s">
        <v>472</v>
      </c>
      <c r="K36" s="59"/>
      <c r="L36" s="56">
        <v>2500</v>
      </c>
      <c r="M36" s="57"/>
      <c r="N36" s="58"/>
      <c r="O36" s="55"/>
      <c r="P36" s="60"/>
      <c r="Q36" s="59"/>
      <c r="R36" s="56"/>
      <c r="S36" s="57"/>
      <c r="T36" s="58"/>
      <c r="U36" s="55"/>
      <c r="V36" s="60"/>
      <c r="W36" s="59"/>
      <c r="X36" s="56"/>
      <c r="Y36" s="57"/>
      <c r="Z36" s="58"/>
      <c r="AA36" s="82"/>
      <c r="AB36" s="59"/>
      <c r="AC36" s="82"/>
      <c r="AD36" s="56"/>
      <c r="AE36" s="57"/>
    </row>
    <row r="37" spans="1:31" s="50" customFormat="1" ht="12.75" customHeight="1">
      <c r="A37" s="63"/>
      <c r="B37" s="52"/>
      <c r="C37" s="55"/>
      <c r="D37" s="60"/>
      <c r="E37" s="59"/>
      <c r="F37" s="56"/>
      <c r="G37" s="57"/>
      <c r="H37" s="58"/>
      <c r="I37" s="55"/>
      <c r="J37" s="60"/>
      <c r="K37" s="59"/>
      <c r="L37" s="56"/>
      <c r="M37" s="57"/>
      <c r="N37" s="58"/>
      <c r="O37" s="55"/>
      <c r="P37" s="60"/>
      <c r="Q37" s="59"/>
      <c r="R37" s="56"/>
      <c r="S37" s="57"/>
      <c r="T37" s="58"/>
      <c r="U37" s="55"/>
      <c r="V37" s="60"/>
      <c r="W37" s="59"/>
      <c r="X37" s="56"/>
      <c r="Y37" s="57"/>
      <c r="Z37" s="71"/>
      <c r="AA37" s="82"/>
      <c r="AB37" s="59"/>
      <c r="AC37" s="82"/>
      <c r="AD37" s="56"/>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71"/>
      <c r="AA38" s="82"/>
      <c r="AB38" s="59"/>
      <c r="AC38" s="82"/>
      <c r="AD38" s="56"/>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SUM(F32:F53)</f>
        <v>8000</v>
      </c>
      <c r="G54" s="232">
        <f>SUM(G32:G53)</f>
        <v>0</v>
      </c>
      <c r="H54" s="71"/>
      <c r="I54" s="59"/>
      <c r="J54" s="230" t="s">
        <v>16</v>
      </c>
      <c r="K54" s="81"/>
      <c r="L54" s="231">
        <f>SUM(L32:L53)</f>
        <v>14450</v>
      </c>
      <c r="M54" s="232">
        <f>SUM(M32:M53)</f>
        <v>0</v>
      </c>
      <c r="N54" s="71"/>
      <c r="O54" s="59"/>
      <c r="P54" s="230" t="s">
        <v>16</v>
      </c>
      <c r="Q54" s="60"/>
      <c r="R54" s="231">
        <f>SUM(R32:R53)</f>
        <v>4000</v>
      </c>
      <c r="S54" s="232">
        <f>SUM(S32:S53)</f>
        <v>0</v>
      </c>
      <c r="T54" s="71"/>
      <c r="U54" s="59"/>
      <c r="V54" s="230" t="s">
        <v>16</v>
      </c>
      <c r="W54" s="60"/>
      <c r="X54" s="231">
        <f>SUM(X32:X53)</f>
        <v>3000</v>
      </c>
      <c r="Y54" s="232">
        <f>SUM(Y32:Y53)</f>
        <v>0</v>
      </c>
      <c r="Z54" s="71"/>
      <c r="AA54" s="60"/>
      <c r="AB54" s="240" t="s">
        <v>16</v>
      </c>
      <c r="AC54" s="60"/>
      <c r="AD54" s="231">
        <f>SUM(AD32:AD53)</f>
        <v>2600</v>
      </c>
      <c r="AE54" s="232">
        <f>SUM(AE32:AE53)</f>
        <v>0</v>
      </c>
    </row>
    <row r="55" spans="1:31" s="50" customFormat="1" ht="12.75" customHeight="1">
      <c r="A55" s="233">
        <v>32050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245</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30:G30"/>
    <mergeCell ref="U30:Y30"/>
    <mergeCell ref="I5:K5"/>
    <mergeCell ref="O4:S4"/>
    <mergeCell ref="O5:Q5"/>
    <mergeCell ref="U5:W5"/>
    <mergeCell ref="U31:W31"/>
    <mergeCell ref="AA30:AE30"/>
    <mergeCell ref="AA31:AC31"/>
    <mergeCell ref="A33:A35"/>
    <mergeCell ref="C31:E31"/>
    <mergeCell ref="I30:M30"/>
    <mergeCell ref="I31:K31"/>
    <mergeCell ref="O30:S30"/>
    <mergeCell ref="O31:Q31"/>
  </mergeCells>
  <dataValidations count="19">
    <dataValidation type="whole" allowBlank="1" showInputMessage="1" showErrorMessage="1" errorTitle="入力エラー" error="入力された部数は販売店の持ち部数を超えています。&#10;表示部数以下の数字を入力して下さい。" imeMode="disabled" sqref="Y7 M6:M11 S6:S11 Y11 S13 G6:G15">
      <formula1>0</formula1>
      <formula2>X7</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S32">
      <formula1>0</formula1>
      <formula2>R32</formula2>
    </dataValidation>
    <dataValidation type="whole" allowBlank="1" showInputMessage="1" showErrorMessage="1" errorTitle="入力エラー" error="入力された部数は販売店の持ち部数を超えています。&#10;表示部数以下の数字を入力して下さい。" imeMode="disabled" sqref="Y32">
      <formula1>0</formula1>
      <formula2>X32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M33">
      <formula1>0</formula1>
      <formula2>L33</formula2>
    </dataValidation>
    <dataValidation type="whole" allowBlank="1" showInputMessage="1" showErrorMessage="1" errorTitle="入力エラー" error="入力された部数は販売店の持ち部数を超えています。&#10;表示部数以下の数字を入力して下さい。" imeMode="disabled" sqref="Y33">
      <formula1>0</formula1>
      <formula2>X33</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G34">
      <formula1>0</formula1>
      <formula2>F34</formula2>
    </dataValidation>
    <dataValidation type="whole" allowBlank="1" showInputMessage="1" showErrorMessage="1" errorTitle="入力エラー" error="入力された部数は販売店の持ち部数を超えています。&#10;表示部数以下の数字を入力して下さい。" imeMode="disabled" sqref="M34">
      <formula1>0</formula1>
      <formula2>L34</formula2>
    </dataValidation>
    <dataValidation type="whole" allowBlank="1" showInputMessage="1" showErrorMessage="1" errorTitle="入力エラー" error="入力された部数は販売店の持ち部数を超えています。&#10;表示部数以下の数字を入力して下さい。" imeMode="disabled" sqref="S34">
      <formula1>0</formula1>
      <formula2>R34</formula2>
    </dataValidation>
    <dataValidation type="whole" allowBlank="1" showInputMessage="1" showErrorMessage="1" errorTitle="入力エラー" error="入力された部数は販売店の持ち部数を超えています。&#10;表示部数以下の数字を入力して下さい。" imeMode="disabled" sqref="Y34">
      <formula1>0</formula1>
      <formula2>X34</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G35">
      <formula1>0</formula1>
      <formula2>F35</formula2>
    </dataValidation>
    <dataValidation type="whole" allowBlank="1" showInputMessage="1" showErrorMessage="1" errorTitle="入力エラー" error="入力された部数は販売店の持ち部数を超えています。&#10;表示部数以下の数字を入力して下さい。" imeMode="disabled" sqref="M35">
      <formula1>0</formula1>
      <formula2>L35</formula2>
    </dataValidation>
    <dataValidation type="whole" allowBlank="1" showInputMessage="1" showErrorMessage="1" errorTitle="入力エラー" error="入力された部数は販売店の持ち部数を超えています。&#10;表示部数以下の数字を入力して下さい。" imeMode="disabled" sqref="S35">
      <formula1>0</formula1>
      <formula2>R35</formula2>
    </dataValidation>
    <dataValidation type="whole" allowBlank="1" showInputMessage="1" showErrorMessage="1" errorTitle="入力エラー" error="入力された部数は販売店の持ち部数を超えています。&#10;表示部数以下の数字を入力して下さい。" imeMode="disabled" sqref="M36">
      <formula1>0</formula1>
      <formula2>L36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8.xml><?xml version="1.0" encoding="utf-8"?>
<worksheet xmlns="http://schemas.openxmlformats.org/spreadsheetml/2006/main" xmlns:r="http://schemas.openxmlformats.org/officeDocument/2006/relationships">
  <sheetPr codeName="Sheet13"/>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$G$28+$M$28+$S$28+$Y$28+$AE$28+$G$54+$M$54+$S$54+$Y$54+$AE$54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5</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101</v>
      </c>
      <c r="B6" s="214" t="s">
        <v>90</v>
      </c>
      <c r="C6" s="42"/>
      <c r="D6" s="213" t="s">
        <v>478</v>
      </c>
      <c r="E6" s="43"/>
      <c r="F6" s="44">
        <v>5350</v>
      </c>
      <c r="G6" s="45"/>
      <c r="H6" s="215" t="s">
        <v>91</v>
      </c>
      <c r="I6" s="47"/>
      <c r="J6" s="213" t="s">
        <v>479</v>
      </c>
      <c r="K6" s="48"/>
      <c r="L6" s="44">
        <v>5200</v>
      </c>
      <c r="M6" s="45"/>
      <c r="N6" s="216" t="s">
        <v>436</v>
      </c>
      <c r="O6" s="47"/>
      <c r="P6" s="213" t="s">
        <v>480</v>
      </c>
      <c r="Q6" s="48"/>
      <c r="R6" s="44">
        <v>2100</v>
      </c>
      <c r="S6" s="45"/>
      <c r="T6" s="215" t="s">
        <v>257</v>
      </c>
      <c r="U6" s="47"/>
      <c r="V6" s="213" t="s">
        <v>481</v>
      </c>
      <c r="W6" s="48"/>
      <c r="X6" s="44">
        <v>1200</v>
      </c>
      <c r="Y6" s="45"/>
      <c r="Z6" s="215" t="s">
        <v>296</v>
      </c>
      <c r="AA6" s="48"/>
      <c r="AB6" s="262" t="s">
        <v>478</v>
      </c>
      <c r="AC6" s="48"/>
      <c r="AD6" s="44">
        <v>2850</v>
      </c>
      <c r="AE6" s="45"/>
    </row>
    <row r="7" spans="1:31" s="50" customFormat="1" ht="12.75" customHeight="1">
      <c r="A7" s="380" t="s">
        <v>24</v>
      </c>
      <c r="B7" s="218" t="s">
        <v>468</v>
      </c>
      <c r="C7" s="53"/>
      <c r="D7" s="217" t="s">
        <v>482</v>
      </c>
      <c r="E7" s="55"/>
      <c r="F7" s="56">
        <v>2600</v>
      </c>
      <c r="G7" s="57"/>
      <c r="H7" s="223" t="s">
        <v>98</v>
      </c>
      <c r="I7" s="59"/>
      <c r="J7" s="222" t="s">
        <v>480</v>
      </c>
      <c r="K7" s="60"/>
      <c r="L7" s="56">
        <v>4300</v>
      </c>
      <c r="M7" s="57"/>
      <c r="N7" s="223" t="s">
        <v>255</v>
      </c>
      <c r="O7" s="59"/>
      <c r="P7" s="222" t="s">
        <v>481</v>
      </c>
      <c r="Q7" s="60"/>
      <c r="R7" s="56">
        <v>1850</v>
      </c>
      <c r="S7" s="57"/>
      <c r="T7" s="223" t="s">
        <v>270</v>
      </c>
      <c r="U7" s="59"/>
      <c r="V7" s="222" t="s">
        <v>478</v>
      </c>
      <c r="W7" s="60"/>
      <c r="X7" s="56">
        <v>250</v>
      </c>
      <c r="Y7" s="57"/>
      <c r="Z7" s="223" t="s">
        <v>95</v>
      </c>
      <c r="AA7" s="60"/>
      <c r="AB7" s="67" t="s">
        <v>483</v>
      </c>
      <c r="AC7" s="60"/>
      <c r="AD7" s="56">
        <v>4150</v>
      </c>
      <c r="AE7" s="57"/>
    </row>
    <row r="8" spans="1:31" s="50" customFormat="1" ht="12.75" customHeight="1">
      <c r="A8" s="380"/>
      <c r="B8" s="218" t="s">
        <v>96</v>
      </c>
      <c r="C8" s="61"/>
      <c r="D8" s="222" t="s">
        <v>484</v>
      </c>
      <c r="E8" s="55"/>
      <c r="F8" s="56">
        <v>2950</v>
      </c>
      <c r="G8" s="57"/>
      <c r="H8" s="223" t="s">
        <v>474</v>
      </c>
      <c r="I8" s="59"/>
      <c r="J8" s="222" t="s">
        <v>484</v>
      </c>
      <c r="K8" s="60"/>
      <c r="L8" s="56">
        <v>3800</v>
      </c>
      <c r="M8" s="57"/>
      <c r="N8" s="223" t="s">
        <v>446</v>
      </c>
      <c r="O8" s="59"/>
      <c r="P8" s="222" t="s">
        <v>485</v>
      </c>
      <c r="Q8" s="60"/>
      <c r="R8" s="56">
        <v>1550</v>
      </c>
      <c r="S8" s="57"/>
      <c r="T8" s="223" t="s">
        <v>275</v>
      </c>
      <c r="U8" s="59"/>
      <c r="V8" s="222" t="s">
        <v>485</v>
      </c>
      <c r="W8" s="60"/>
      <c r="X8" s="56">
        <v>1200</v>
      </c>
      <c r="Y8" s="57"/>
      <c r="Z8" s="223" t="s">
        <v>315</v>
      </c>
      <c r="AA8" s="60"/>
      <c r="AB8" s="67" t="s">
        <v>486</v>
      </c>
      <c r="AC8" s="60"/>
      <c r="AD8" s="56">
        <v>1600</v>
      </c>
      <c r="AE8" s="57"/>
    </row>
    <row r="9" spans="1:31" s="50" customFormat="1" ht="12.75" customHeight="1">
      <c r="A9" s="380"/>
      <c r="B9" s="218" t="s">
        <v>103</v>
      </c>
      <c r="C9" s="59"/>
      <c r="D9" s="222" t="s">
        <v>483</v>
      </c>
      <c r="E9" s="55"/>
      <c r="F9" s="56">
        <v>2550</v>
      </c>
      <c r="G9" s="57"/>
      <c r="H9" s="223" t="s">
        <v>260</v>
      </c>
      <c r="I9" s="59"/>
      <c r="J9" s="222" t="s">
        <v>481</v>
      </c>
      <c r="K9" s="60"/>
      <c r="L9" s="56">
        <v>3850</v>
      </c>
      <c r="M9" s="57"/>
      <c r="N9" s="223" t="s">
        <v>262</v>
      </c>
      <c r="O9" s="59"/>
      <c r="P9" s="222" t="s">
        <v>487</v>
      </c>
      <c r="Q9" s="60"/>
      <c r="R9" s="56">
        <v>2800</v>
      </c>
      <c r="S9" s="57"/>
      <c r="T9" s="58"/>
      <c r="U9" s="59"/>
      <c r="V9" s="55"/>
      <c r="W9" s="60"/>
      <c r="X9" s="56"/>
      <c r="Y9" s="57"/>
      <c r="Z9" s="223" t="s">
        <v>320</v>
      </c>
      <c r="AA9" s="60"/>
      <c r="AB9" s="67" t="s">
        <v>484</v>
      </c>
      <c r="AC9" s="60"/>
      <c r="AD9" s="56">
        <v>3150</v>
      </c>
      <c r="AE9" s="57"/>
    </row>
    <row r="10" spans="1:31" s="50" customFormat="1" ht="12.75" customHeight="1">
      <c r="A10" s="63"/>
      <c r="B10" s="218" t="s">
        <v>110</v>
      </c>
      <c r="C10" s="59"/>
      <c r="D10" s="224" t="s">
        <v>488</v>
      </c>
      <c r="E10" s="55"/>
      <c r="F10" s="65">
        <v>1650</v>
      </c>
      <c r="G10" s="57"/>
      <c r="H10" s="223" t="s">
        <v>104</v>
      </c>
      <c r="I10" s="59"/>
      <c r="J10" s="225" t="s">
        <v>489</v>
      </c>
      <c r="K10" s="60"/>
      <c r="L10" s="56">
        <v>3000</v>
      </c>
      <c r="M10" s="57"/>
      <c r="N10" s="223" t="s">
        <v>269</v>
      </c>
      <c r="O10" s="59"/>
      <c r="P10" s="222" t="s">
        <v>484</v>
      </c>
      <c r="Q10" s="60"/>
      <c r="R10" s="56">
        <v>1150</v>
      </c>
      <c r="S10" s="57"/>
      <c r="T10" s="58"/>
      <c r="U10" s="59"/>
      <c r="V10" s="55"/>
      <c r="W10" s="60"/>
      <c r="X10" s="56"/>
      <c r="Y10" s="57"/>
      <c r="Z10" s="223" t="s">
        <v>368</v>
      </c>
      <c r="AA10" s="60"/>
      <c r="AB10" s="67" t="s">
        <v>482</v>
      </c>
      <c r="AC10" s="60"/>
      <c r="AD10" s="56">
        <v>3100</v>
      </c>
      <c r="AE10" s="57"/>
    </row>
    <row r="11" spans="1:31" s="50" customFormat="1" ht="12.75" customHeight="1">
      <c r="A11" s="63"/>
      <c r="B11" s="227" t="s">
        <v>119</v>
      </c>
      <c r="C11" s="54"/>
      <c r="D11" s="226" t="s">
        <v>490</v>
      </c>
      <c r="E11" s="68"/>
      <c r="F11" s="69">
        <v>5050</v>
      </c>
      <c r="G11" s="70"/>
      <c r="H11" s="223" t="s">
        <v>121</v>
      </c>
      <c r="I11" s="68"/>
      <c r="J11" s="226" t="s">
        <v>483</v>
      </c>
      <c r="K11" s="72"/>
      <c r="L11" s="56">
        <v>3300</v>
      </c>
      <c r="M11" s="57"/>
      <c r="N11" s="223" t="s">
        <v>278</v>
      </c>
      <c r="O11" s="68"/>
      <c r="P11" s="225" t="s">
        <v>482</v>
      </c>
      <c r="Q11" s="73"/>
      <c r="R11" s="56">
        <v>1050</v>
      </c>
      <c r="S11" s="57"/>
      <c r="T11" s="71"/>
      <c r="U11" s="68"/>
      <c r="V11" s="55"/>
      <c r="W11" s="73"/>
      <c r="X11" s="56"/>
      <c r="Y11" s="57"/>
      <c r="Z11" s="58"/>
      <c r="AA11" s="73"/>
      <c r="AB11" s="59"/>
      <c r="AC11" s="73"/>
      <c r="AD11" s="56"/>
      <c r="AE11" s="57"/>
    </row>
    <row r="12" spans="1:31" s="50" customFormat="1" ht="12.75" customHeight="1">
      <c r="A12" s="63"/>
      <c r="B12" s="227" t="s">
        <v>491</v>
      </c>
      <c r="C12" s="55"/>
      <c r="D12" s="226" t="s">
        <v>492</v>
      </c>
      <c r="E12" s="59"/>
      <c r="F12" s="69">
        <v>1550</v>
      </c>
      <c r="G12" s="70"/>
      <c r="H12" s="71"/>
      <c r="I12" s="59"/>
      <c r="J12" s="60"/>
      <c r="K12" s="74"/>
      <c r="L12" s="56"/>
      <c r="M12" s="57"/>
      <c r="N12" s="71"/>
      <c r="O12" s="59"/>
      <c r="P12" s="60"/>
      <c r="Q12" s="74"/>
      <c r="R12" s="56"/>
      <c r="S12" s="57"/>
      <c r="T12" s="71"/>
      <c r="U12" s="59"/>
      <c r="V12" s="55"/>
      <c r="W12" s="60"/>
      <c r="X12" s="56"/>
      <c r="Y12" s="57"/>
      <c r="Z12" s="58"/>
      <c r="AA12" s="60"/>
      <c r="AB12" s="59"/>
      <c r="AC12" s="60"/>
      <c r="AD12" s="56"/>
      <c r="AE12" s="57"/>
    </row>
    <row r="13" spans="1:31" s="50" customFormat="1" ht="12.75" customHeight="1">
      <c r="A13" s="63"/>
      <c r="B13" s="67"/>
      <c r="C13" s="55"/>
      <c r="D13" s="60"/>
      <c r="E13" s="59"/>
      <c r="F13" s="75"/>
      <c r="G13" s="57"/>
      <c r="H13" s="71"/>
      <c r="I13" s="59"/>
      <c r="J13" s="60"/>
      <c r="K13" s="74"/>
      <c r="L13" s="56"/>
      <c r="M13" s="57"/>
      <c r="N13" s="71"/>
      <c r="O13" s="59"/>
      <c r="P13" s="60"/>
      <c r="Q13" s="74"/>
      <c r="R13" s="56"/>
      <c r="S13" s="57"/>
      <c r="T13" s="71"/>
      <c r="U13" s="59"/>
      <c r="V13" s="55"/>
      <c r="W13" s="60"/>
      <c r="X13" s="56"/>
      <c r="Y13" s="57"/>
      <c r="Z13" s="58"/>
      <c r="AA13" s="60"/>
      <c r="AB13" s="59"/>
      <c r="AC13" s="60"/>
      <c r="AD13" s="56"/>
      <c r="AE13" s="57"/>
    </row>
    <row r="14" spans="1:31" s="50" customFormat="1" ht="12.75" customHeight="1">
      <c r="A14" s="63"/>
      <c r="B14" s="67"/>
      <c r="C14" s="55"/>
      <c r="D14" s="60"/>
      <c r="E14" s="59"/>
      <c r="F14" s="56"/>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235" t="s">
        <v>16</v>
      </c>
      <c r="E28" s="84"/>
      <c r="F28" s="252">
        <f>SUM(F6:F27)</f>
        <v>21700</v>
      </c>
      <c r="G28" s="253">
        <f>SUM(G6:G27)</f>
        <v>0</v>
      </c>
      <c r="H28" s="86"/>
      <c r="I28" s="53"/>
      <c r="J28" s="235" t="s">
        <v>16</v>
      </c>
      <c r="K28" s="87"/>
      <c r="L28" s="252">
        <f>SUM(L6:L27)</f>
        <v>23450</v>
      </c>
      <c r="M28" s="253">
        <f>SUM(M6:M27)</f>
        <v>0</v>
      </c>
      <c r="N28" s="86"/>
      <c r="O28" s="53"/>
      <c r="P28" s="235" t="s">
        <v>16</v>
      </c>
      <c r="Q28" s="88"/>
      <c r="R28" s="252">
        <f>SUM(R6:R27)</f>
        <v>10500</v>
      </c>
      <c r="S28" s="253">
        <f>SUM(S6:S27)</f>
        <v>0</v>
      </c>
      <c r="T28" s="89"/>
      <c r="U28" s="53"/>
      <c r="V28" s="235" t="s">
        <v>16</v>
      </c>
      <c r="W28" s="88"/>
      <c r="X28" s="252">
        <f>SUM(X6:X27)</f>
        <v>2650</v>
      </c>
      <c r="Y28" s="253">
        <f>SUM(Y6:Y27)</f>
        <v>0</v>
      </c>
      <c r="Z28" s="86"/>
      <c r="AA28" s="88"/>
      <c r="AB28" s="238" t="s">
        <v>16</v>
      </c>
      <c r="AC28" s="88"/>
      <c r="AD28" s="252">
        <f>SUM(AD6:AD27)</f>
        <v>14850</v>
      </c>
      <c r="AE28" s="253">
        <f>SUM(AE6:AE27)</f>
        <v>0</v>
      </c>
    </row>
    <row r="29" spans="1:31" s="50" customFormat="1" ht="12.75" customHeight="1">
      <c r="A29" s="237">
        <v>73150</v>
      </c>
      <c r="B29" s="254"/>
      <c r="C29" s="255"/>
      <c r="D29" s="66"/>
      <c r="E29" s="256"/>
      <c r="F29" s="65"/>
      <c r="G29" s="243"/>
      <c r="H29" s="257"/>
      <c r="I29" s="255"/>
      <c r="J29" s="66"/>
      <c r="K29" s="258"/>
      <c r="L29" s="65"/>
      <c r="M29" s="243"/>
      <c r="N29" s="257"/>
      <c r="O29" s="255"/>
      <c r="P29" s="66"/>
      <c r="Q29" s="259"/>
      <c r="R29" s="65"/>
      <c r="S29" s="243"/>
      <c r="T29" s="94"/>
      <c r="U29" s="255"/>
      <c r="V29" s="66"/>
      <c r="W29" s="259"/>
      <c r="X29" s="65"/>
      <c r="Y29" s="243"/>
      <c r="Z29" s="257"/>
      <c r="AA29" s="259"/>
      <c r="AB29" s="76"/>
      <c r="AC29" s="259"/>
      <c r="AD29" s="65"/>
      <c r="AE29" s="243"/>
    </row>
    <row r="30" spans="1:31" s="50" customFormat="1" ht="12.75" customHeight="1">
      <c r="A30" s="41"/>
      <c r="B30" s="246" t="s">
        <v>76</v>
      </c>
      <c r="C30" s="413" t="s">
        <v>17</v>
      </c>
      <c r="D30" s="414"/>
      <c r="E30" s="414"/>
      <c r="F30" s="414"/>
      <c r="G30" s="415"/>
      <c r="H30" s="247" t="s">
        <v>81</v>
      </c>
      <c r="I30" s="413" t="s">
        <v>18</v>
      </c>
      <c r="J30" s="414"/>
      <c r="K30" s="414"/>
      <c r="L30" s="414"/>
      <c r="M30" s="415"/>
      <c r="N30" s="247" t="s">
        <v>82</v>
      </c>
      <c r="O30" s="413" t="s">
        <v>19</v>
      </c>
      <c r="P30" s="414"/>
      <c r="Q30" s="414"/>
      <c r="R30" s="414"/>
      <c r="S30" s="415"/>
      <c r="T30" s="247" t="s">
        <v>83</v>
      </c>
      <c r="U30" s="413" t="s">
        <v>20</v>
      </c>
      <c r="V30" s="414"/>
      <c r="W30" s="414"/>
      <c r="X30" s="414"/>
      <c r="Y30" s="415"/>
      <c r="Z30" s="247" t="s">
        <v>84</v>
      </c>
      <c r="AA30" s="413" t="s">
        <v>21</v>
      </c>
      <c r="AB30" s="414"/>
      <c r="AC30" s="414"/>
      <c r="AD30" s="414"/>
      <c r="AE30" s="415"/>
    </row>
    <row r="31" spans="1:31" s="50" customFormat="1" ht="12.75" customHeight="1">
      <c r="A31" s="90"/>
      <c r="B31" s="248" t="s">
        <v>77</v>
      </c>
      <c r="C31" s="410" t="s">
        <v>78</v>
      </c>
      <c r="D31" s="411"/>
      <c r="E31" s="412"/>
      <c r="F31" s="249" t="s">
        <v>79</v>
      </c>
      <c r="G31" s="250" t="s">
        <v>80</v>
      </c>
      <c r="H31" s="251" t="s">
        <v>77</v>
      </c>
      <c r="I31" s="410" t="s">
        <v>78</v>
      </c>
      <c r="J31" s="411"/>
      <c r="K31" s="412"/>
      <c r="L31" s="249" t="s">
        <v>79</v>
      </c>
      <c r="M31" s="250" t="s">
        <v>80</v>
      </c>
      <c r="N31" s="251" t="s">
        <v>77</v>
      </c>
      <c r="O31" s="410" t="s">
        <v>78</v>
      </c>
      <c r="P31" s="411"/>
      <c r="Q31" s="412"/>
      <c r="R31" s="249" t="s">
        <v>79</v>
      </c>
      <c r="S31" s="250" t="s">
        <v>80</v>
      </c>
      <c r="T31" s="251" t="s">
        <v>77</v>
      </c>
      <c r="U31" s="410" t="s">
        <v>78</v>
      </c>
      <c r="V31" s="411"/>
      <c r="W31" s="412"/>
      <c r="X31" s="249" t="s">
        <v>79</v>
      </c>
      <c r="Y31" s="250" t="s">
        <v>80</v>
      </c>
      <c r="Z31" s="251" t="s">
        <v>77</v>
      </c>
      <c r="AA31" s="410" t="s">
        <v>78</v>
      </c>
      <c r="AB31" s="411"/>
      <c r="AC31" s="412"/>
      <c r="AD31" s="249" t="s">
        <v>79</v>
      </c>
      <c r="AE31" s="250" t="s">
        <v>80</v>
      </c>
    </row>
    <row r="32" spans="1:31" s="50" customFormat="1" ht="12.75" customHeight="1">
      <c r="A32" s="211">
        <v>102</v>
      </c>
      <c r="B32" s="228" t="s">
        <v>257</v>
      </c>
      <c r="C32" s="53"/>
      <c r="D32" s="217" t="s">
        <v>493</v>
      </c>
      <c r="E32" s="84"/>
      <c r="F32" s="75">
        <v>4100</v>
      </c>
      <c r="G32" s="85"/>
      <c r="H32" s="229" t="s">
        <v>294</v>
      </c>
      <c r="I32" s="68"/>
      <c r="J32" s="217" t="s">
        <v>494</v>
      </c>
      <c r="K32" s="87"/>
      <c r="L32" s="75">
        <v>8250</v>
      </c>
      <c r="M32" s="85"/>
      <c r="N32" s="229" t="s">
        <v>91</v>
      </c>
      <c r="O32" s="68"/>
      <c r="P32" s="217" t="s">
        <v>495</v>
      </c>
      <c r="Q32" s="73"/>
      <c r="R32" s="75" t="s">
        <v>114</v>
      </c>
      <c r="S32" s="85"/>
      <c r="T32" s="229" t="s">
        <v>296</v>
      </c>
      <c r="U32" s="68"/>
      <c r="V32" s="217" t="s">
        <v>496</v>
      </c>
      <c r="W32" s="73"/>
      <c r="X32" s="75">
        <v>1450</v>
      </c>
      <c r="Y32" s="85"/>
      <c r="Z32" s="229" t="s">
        <v>86</v>
      </c>
      <c r="AA32" s="73"/>
      <c r="AB32" s="261" t="s">
        <v>497</v>
      </c>
      <c r="AC32" s="73"/>
      <c r="AD32" s="75">
        <v>2550</v>
      </c>
      <c r="AE32" s="85"/>
    </row>
    <row r="33" spans="1:31" s="50" customFormat="1" ht="12.75" customHeight="1">
      <c r="A33" s="416" t="s">
        <v>26</v>
      </c>
      <c r="B33" s="218" t="s">
        <v>275</v>
      </c>
      <c r="C33" s="68"/>
      <c r="D33" s="217" t="s">
        <v>498</v>
      </c>
      <c r="E33" s="55"/>
      <c r="F33" s="56">
        <v>2300</v>
      </c>
      <c r="G33" s="57"/>
      <c r="H33" s="223" t="s">
        <v>272</v>
      </c>
      <c r="I33" s="59"/>
      <c r="J33" s="217" t="s">
        <v>493</v>
      </c>
      <c r="K33" s="60"/>
      <c r="L33" s="56" t="s">
        <v>114</v>
      </c>
      <c r="M33" s="57"/>
      <c r="N33" s="223" t="s">
        <v>299</v>
      </c>
      <c r="O33" s="59"/>
      <c r="P33" s="226" t="s">
        <v>499</v>
      </c>
      <c r="Q33" s="74"/>
      <c r="R33" s="56">
        <v>2050</v>
      </c>
      <c r="S33" s="57"/>
      <c r="T33" s="223" t="s">
        <v>95</v>
      </c>
      <c r="U33" s="59"/>
      <c r="V33" s="222" t="s">
        <v>500</v>
      </c>
      <c r="W33" s="60"/>
      <c r="X33" s="56" t="s">
        <v>114</v>
      </c>
      <c r="Y33" s="57"/>
      <c r="Z33" s="223" t="s">
        <v>93</v>
      </c>
      <c r="AA33" s="60"/>
      <c r="AB33" s="67" t="s">
        <v>493</v>
      </c>
      <c r="AC33" s="60"/>
      <c r="AD33" s="56">
        <v>1900</v>
      </c>
      <c r="AE33" s="57"/>
    </row>
    <row r="34" spans="1:31" s="50" customFormat="1" ht="12.75" customHeight="1">
      <c r="A34" s="417"/>
      <c r="B34" s="218" t="s">
        <v>317</v>
      </c>
      <c r="C34" s="68"/>
      <c r="D34" s="217" t="s">
        <v>501</v>
      </c>
      <c r="E34" s="55"/>
      <c r="F34" s="56">
        <v>2150</v>
      </c>
      <c r="G34" s="57"/>
      <c r="H34" s="223" t="s">
        <v>277</v>
      </c>
      <c r="I34" s="59"/>
      <c r="J34" s="217" t="s">
        <v>500</v>
      </c>
      <c r="K34" s="60"/>
      <c r="L34" s="56" t="s">
        <v>114</v>
      </c>
      <c r="M34" s="57"/>
      <c r="N34" s="223" t="s">
        <v>100</v>
      </c>
      <c r="O34" s="59"/>
      <c r="P34" s="226" t="s">
        <v>502</v>
      </c>
      <c r="Q34" s="74"/>
      <c r="R34" s="56" t="s">
        <v>114</v>
      </c>
      <c r="S34" s="57"/>
      <c r="T34" s="71"/>
      <c r="U34" s="59"/>
      <c r="V34" s="55"/>
      <c r="W34" s="60"/>
      <c r="X34" s="56"/>
      <c r="Y34" s="57"/>
      <c r="Z34" s="223" t="s">
        <v>503</v>
      </c>
      <c r="AA34" s="60"/>
      <c r="AB34" s="67" t="s">
        <v>498</v>
      </c>
      <c r="AC34" s="60"/>
      <c r="AD34" s="56">
        <v>2800</v>
      </c>
      <c r="AE34" s="57"/>
    </row>
    <row r="35" spans="1:31" s="50" customFormat="1" ht="12.75" customHeight="1">
      <c r="A35" s="51"/>
      <c r="B35" s="218" t="s">
        <v>321</v>
      </c>
      <c r="C35" s="55"/>
      <c r="D35" s="226" t="s">
        <v>495</v>
      </c>
      <c r="E35" s="59"/>
      <c r="F35" s="56">
        <v>1550</v>
      </c>
      <c r="G35" s="57"/>
      <c r="H35" s="223" t="s">
        <v>322</v>
      </c>
      <c r="I35" s="55"/>
      <c r="J35" s="226" t="s">
        <v>504</v>
      </c>
      <c r="K35" s="59"/>
      <c r="L35" s="56" t="s">
        <v>114</v>
      </c>
      <c r="M35" s="57"/>
      <c r="N35" s="223" t="s">
        <v>314</v>
      </c>
      <c r="O35" s="55"/>
      <c r="P35" s="226" t="s">
        <v>493</v>
      </c>
      <c r="Q35" s="59"/>
      <c r="R35" s="56">
        <v>2000</v>
      </c>
      <c r="S35" s="57"/>
      <c r="T35" s="58"/>
      <c r="U35" s="55"/>
      <c r="V35" s="60"/>
      <c r="W35" s="59"/>
      <c r="X35" s="56"/>
      <c r="Y35" s="57"/>
      <c r="Z35" s="223" t="s">
        <v>106</v>
      </c>
      <c r="AA35" s="82"/>
      <c r="AB35" s="67" t="s">
        <v>505</v>
      </c>
      <c r="AC35" s="82"/>
      <c r="AD35" s="56">
        <v>2100</v>
      </c>
      <c r="AE35" s="57"/>
    </row>
    <row r="36" spans="1:31" s="50" customFormat="1" ht="12.75" customHeight="1">
      <c r="A36" s="51"/>
      <c r="B36" s="218" t="s">
        <v>325</v>
      </c>
      <c r="C36" s="55"/>
      <c r="D36" s="226" t="s">
        <v>506</v>
      </c>
      <c r="E36" s="59"/>
      <c r="F36" s="56">
        <v>2050</v>
      </c>
      <c r="G36" s="57"/>
      <c r="H36" s="223" t="s">
        <v>279</v>
      </c>
      <c r="I36" s="55"/>
      <c r="J36" s="226" t="s">
        <v>507</v>
      </c>
      <c r="K36" s="59"/>
      <c r="L36" s="56">
        <v>2200</v>
      </c>
      <c r="M36" s="57"/>
      <c r="N36" s="223" t="s">
        <v>323</v>
      </c>
      <c r="O36" s="55"/>
      <c r="P36" s="226" t="s">
        <v>508</v>
      </c>
      <c r="Q36" s="59"/>
      <c r="R36" s="56" t="s">
        <v>114</v>
      </c>
      <c r="S36" s="57"/>
      <c r="T36" s="58"/>
      <c r="U36" s="55"/>
      <c r="V36" s="60"/>
      <c r="W36" s="59"/>
      <c r="X36" s="56"/>
      <c r="Y36" s="57"/>
      <c r="Z36" s="223" t="s">
        <v>130</v>
      </c>
      <c r="AA36" s="82"/>
      <c r="AB36" s="67" t="s">
        <v>509</v>
      </c>
      <c r="AC36" s="82"/>
      <c r="AD36" s="56">
        <v>1600</v>
      </c>
      <c r="AE36" s="57"/>
    </row>
    <row r="37" spans="1:31" s="50" customFormat="1" ht="12.75" customHeight="1">
      <c r="A37" s="63"/>
      <c r="B37" s="52"/>
      <c r="C37" s="55"/>
      <c r="D37" s="60"/>
      <c r="E37" s="59"/>
      <c r="F37" s="56"/>
      <c r="G37" s="57"/>
      <c r="H37" s="223" t="s">
        <v>283</v>
      </c>
      <c r="I37" s="55"/>
      <c r="J37" s="226" t="s">
        <v>510</v>
      </c>
      <c r="K37" s="59"/>
      <c r="L37" s="56" t="s">
        <v>114</v>
      </c>
      <c r="M37" s="57"/>
      <c r="N37" s="223" t="s">
        <v>328</v>
      </c>
      <c r="O37" s="55"/>
      <c r="P37" s="226" t="s">
        <v>511</v>
      </c>
      <c r="Q37" s="59"/>
      <c r="R37" s="56">
        <v>1950</v>
      </c>
      <c r="S37" s="57"/>
      <c r="T37" s="58"/>
      <c r="U37" s="55"/>
      <c r="V37" s="60"/>
      <c r="W37" s="59"/>
      <c r="X37" s="56"/>
      <c r="Y37" s="57"/>
      <c r="Z37" s="223" t="s">
        <v>145</v>
      </c>
      <c r="AA37" s="82"/>
      <c r="AB37" s="67" t="s">
        <v>500</v>
      </c>
      <c r="AC37" s="82"/>
      <c r="AD37" s="56" t="s">
        <v>114</v>
      </c>
      <c r="AE37" s="57"/>
    </row>
    <row r="38" spans="1:31" s="50" customFormat="1" ht="12.75" customHeight="1">
      <c r="A38" s="63"/>
      <c r="B38" s="52"/>
      <c r="C38" s="55"/>
      <c r="D38" s="60"/>
      <c r="E38" s="59"/>
      <c r="F38" s="56"/>
      <c r="G38" s="57"/>
      <c r="H38" s="223" t="s">
        <v>388</v>
      </c>
      <c r="I38" s="55"/>
      <c r="J38" s="226" t="s">
        <v>512</v>
      </c>
      <c r="K38" s="59"/>
      <c r="L38" s="56" t="s">
        <v>114</v>
      </c>
      <c r="M38" s="57"/>
      <c r="N38" s="58"/>
      <c r="O38" s="55"/>
      <c r="P38" s="60"/>
      <c r="Q38" s="59"/>
      <c r="R38" s="56"/>
      <c r="S38" s="57"/>
      <c r="T38" s="58"/>
      <c r="U38" s="55"/>
      <c r="V38" s="60"/>
      <c r="W38" s="59"/>
      <c r="X38" s="56"/>
      <c r="Y38" s="57"/>
      <c r="Z38" s="223" t="s">
        <v>153</v>
      </c>
      <c r="AA38" s="82"/>
      <c r="AB38" s="67" t="s">
        <v>513</v>
      </c>
      <c r="AC38" s="82"/>
      <c r="AD38" s="56">
        <v>3750</v>
      </c>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SUM(F32:F53)</f>
        <v>12150</v>
      </c>
      <c r="G54" s="232">
        <f>SUM(G32:G53)</f>
        <v>0</v>
      </c>
      <c r="H54" s="71"/>
      <c r="I54" s="59"/>
      <c r="J54" s="230" t="s">
        <v>16</v>
      </c>
      <c r="K54" s="81"/>
      <c r="L54" s="231">
        <f>SUM(L32:L53)</f>
        <v>10450</v>
      </c>
      <c r="M54" s="232">
        <f>SUM(M32:M53)</f>
        <v>0</v>
      </c>
      <c r="N54" s="71"/>
      <c r="O54" s="59"/>
      <c r="P54" s="230" t="s">
        <v>16</v>
      </c>
      <c r="Q54" s="60"/>
      <c r="R54" s="231">
        <f>SUM(R32:R53)</f>
        <v>6000</v>
      </c>
      <c r="S54" s="232">
        <f>SUM(S32:S53)</f>
        <v>0</v>
      </c>
      <c r="T54" s="71"/>
      <c r="U54" s="59"/>
      <c r="V54" s="230" t="s">
        <v>16</v>
      </c>
      <c r="W54" s="60"/>
      <c r="X54" s="231">
        <f>SUM(X32:X53)</f>
        <v>1450</v>
      </c>
      <c r="Y54" s="232">
        <f>SUM(Y32:Y53)</f>
        <v>0</v>
      </c>
      <c r="Z54" s="71"/>
      <c r="AA54" s="60"/>
      <c r="AB54" s="240" t="s">
        <v>16</v>
      </c>
      <c r="AC54" s="60"/>
      <c r="AD54" s="231">
        <f>SUM(AD32:AD53)</f>
        <v>14700</v>
      </c>
      <c r="AE54" s="232">
        <f>SUM(AE32:AE53)</f>
        <v>0</v>
      </c>
    </row>
    <row r="55" spans="1:31" s="50" customFormat="1" ht="12.75" customHeight="1">
      <c r="A55" s="233">
        <v>44750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333</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477</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30:G30"/>
    <mergeCell ref="U30:Y30"/>
    <mergeCell ref="I5:K5"/>
    <mergeCell ref="O4:S4"/>
    <mergeCell ref="O5:Q5"/>
    <mergeCell ref="U5:W5"/>
    <mergeCell ref="U31:W31"/>
    <mergeCell ref="AA30:AE30"/>
    <mergeCell ref="AA31:AC31"/>
    <mergeCell ref="A33:A34"/>
    <mergeCell ref="C31:E31"/>
    <mergeCell ref="I30:M30"/>
    <mergeCell ref="I31:K31"/>
    <mergeCell ref="O30:S30"/>
    <mergeCell ref="O31:Q31"/>
  </mergeCells>
  <dataValidations count="18">
    <dataValidation type="whole" allowBlank="1" showInputMessage="1" showErrorMessage="1" errorTitle="入力エラー" error="入力された部数は販売店の持ち部数を超えています。&#10;表示部数以下の数字を入力して下さい。" imeMode="disabled" sqref="Y6:Y8 AE6:AE10 M6:M11 S6:S11 G6:G12">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Y32">
      <formula1>0</formula1>
      <formula2>X32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S33">
      <formula1>0</formula1>
      <formula2>R33</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G34">
      <formula1>0</formula1>
      <formula2>F34</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G35">
      <formula1>0</formula1>
      <formula2>F35</formula2>
    </dataValidation>
    <dataValidation type="whole" allowBlank="1" showInputMessage="1" showErrorMessage="1" errorTitle="入力エラー" error="入力された部数は販売店の持ち部数を超えています。&#10;表示部数以下の数字を入力して下さい。" imeMode="disabled" sqref="S35">
      <formula1>0</formula1>
      <formula2>R35</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M36">
      <formula1>0</formula1>
      <formula2>L36</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S37">
      <formula1>0</formula1>
      <formula2>R37</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9.xml><?xml version="1.0" encoding="utf-8"?>
<worksheet xmlns="http://schemas.openxmlformats.org/spreadsheetml/2006/main" xmlns:r="http://schemas.openxmlformats.org/officeDocument/2006/relationships">
  <sheetPr codeName="Sheet14"/>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11" customWidth="1"/>
    <col min="5" max="5" width="2.125" style="0" customWidth="1"/>
    <col min="6" max="6" width="6.375" style="0" bestFit="1" customWidth="1"/>
    <col min="7" max="7" width="6.125" style="0" customWidth="1"/>
    <col min="8" max="8" width="5.625" style="0" bestFit="1" customWidth="1"/>
    <col min="9" max="9" width="2.125" style="111" customWidth="1"/>
    <col min="10" max="10" width="12.625" style="0" customWidth="1"/>
    <col min="11" max="11" width="2.125" style="0" customWidth="1"/>
    <col min="12" max="13" width="6.125" style="0" customWidth="1"/>
    <col min="14" max="14" width="5.125" style="111" customWidth="1"/>
    <col min="15" max="15" width="2.125" style="0" customWidth="1"/>
    <col min="16" max="16" width="12.625" style="0" customWidth="1"/>
    <col min="17" max="17" width="2.125" style="0" customWidth="1"/>
    <col min="18" max="18" width="6.125" style="0" customWidth="1"/>
    <col min="19" max="19" width="6.125" style="111" customWidth="1"/>
    <col min="20" max="20" width="5.125" style="0" customWidth="1"/>
    <col min="21" max="21" width="2.125" style="0" customWidth="1"/>
    <col min="22" max="22" width="12.625" style="0" customWidth="1"/>
    <col min="23" max="23" width="2.125" style="112" customWidth="1"/>
    <col min="24" max="24" width="6.125" style="111" customWidth="1"/>
    <col min="25" max="25" width="6.125" style="112"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22" customFormat="1" ht="14.25" customHeight="1">
      <c r="A1" s="234">
        <f>$G$28+$M$28+$S$28+$Y$28+$AE$28+$G$54+$M$54+$S$54+$Y$54+$AE$54</f>
        <v>0</v>
      </c>
      <c r="B1" s="382"/>
      <c r="C1" s="383"/>
      <c r="D1" s="383"/>
      <c r="E1" s="383"/>
      <c r="F1" s="383"/>
      <c r="G1" s="19"/>
      <c r="H1" s="20"/>
      <c r="I1" s="2"/>
      <c r="J1" s="2"/>
      <c r="K1" s="1"/>
      <c r="L1" s="1"/>
      <c r="M1" s="3"/>
      <c r="N1" s="401" t="s">
        <v>6</v>
      </c>
      <c r="O1" s="402"/>
      <c r="P1" s="386"/>
      <c r="Q1" s="386"/>
      <c r="R1" s="386"/>
      <c r="S1" s="4"/>
      <c r="T1" s="409"/>
      <c r="U1" s="409"/>
      <c r="V1" s="409"/>
      <c r="W1" s="409"/>
      <c r="X1" s="21"/>
      <c r="Y1" s="5"/>
      <c r="Z1" s="5"/>
      <c r="AA1" s="5"/>
      <c r="AB1" s="5"/>
      <c r="AC1" s="1"/>
      <c r="AD1" s="6"/>
      <c r="AE1" s="7" t="s">
        <v>0</v>
      </c>
    </row>
    <row r="2" spans="1:31" s="22" customFormat="1" ht="14.25" customHeight="1">
      <c r="A2" s="8"/>
      <c r="B2" s="384"/>
      <c r="C2" s="384"/>
      <c r="D2" s="384"/>
      <c r="E2" s="384"/>
      <c r="F2" s="384"/>
      <c r="G2" s="24"/>
      <c r="H2" s="25"/>
      <c r="I2" s="389"/>
      <c r="J2" s="389"/>
      <c r="K2" s="389"/>
      <c r="L2" s="389"/>
      <c r="M2" s="26"/>
      <c r="N2" s="403" t="s">
        <v>7</v>
      </c>
      <c r="O2" s="404"/>
      <c r="P2" s="387" t="s">
        <v>8</v>
      </c>
      <c r="Q2" s="387"/>
      <c r="R2" s="387"/>
      <c r="S2" s="27"/>
      <c r="T2" s="407" t="s">
        <v>1</v>
      </c>
      <c r="U2" s="407"/>
      <c r="V2" s="407"/>
      <c r="W2" s="407"/>
      <c r="X2" s="28"/>
      <c r="Y2" s="393" t="s">
        <v>9</v>
      </c>
      <c r="Z2" s="393"/>
      <c r="AA2" s="393"/>
      <c r="AB2" s="393"/>
      <c r="AC2" s="393"/>
      <c r="AD2" s="394"/>
      <c r="AE2" s="9"/>
    </row>
    <row r="3" spans="1:31" s="22" customFormat="1" ht="14.25" customHeight="1">
      <c r="A3" s="10">
        <v>5</v>
      </c>
      <c r="B3" s="385"/>
      <c r="C3" s="385"/>
      <c r="D3" s="385"/>
      <c r="E3" s="385"/>
      <c r="F3" s="385"/>
      <c r="G3" s="29"/>
      <c r="H3" s="30"/>
      <c r="I3" s="390"/>
      <c r="J3" s="390"/>
      <c r="K3" s="390"/>
      <c r="L3" s="390"/>
      <c r="M3" s="31"/>
      <c r="N3" s="405"/>
      <c r="O3" s="406"/>
      <c r="P3" s="388"/>
      <c r="Q3" s="388"/>
      <c r="R3" s="388"/>
      <c r="S3" s="11"/>
      <c r="T3" s="408"/>
      <c r="U3" s="408"/>
      <c r="V3" s="408"/>
      <c r="W3" s="408"/>
      <c r="X3" s="32"/>
      <c r="Y3" s="391"/>
      <c r="Z3" s="391"/>
      <c r="AA3" s="391"/>
      <c r="AB3" s="391"/>
      <c r="AC3" s="391"/>
      <c r="AD3" s="392"/>
      <c r="AE3" s="12">
        <v>6</v>
      </c>
    </row>
    <row r="4" spans="1:31" s="35" customFormat="1" ht="12.75" customHeight="1">
      <c r="A4" s="208" t="s">
        <v>72</v>
      </c>
      <c r="B4" s="33" t="s">
        <v>76</v>
      </c>
      <c r="C4" s="374" t="s">
        <v>17</v>
      </c>
      <c r="D4" s="375"/>
      <c r="E4" s="375"/>
      <c r="F4" s="375"/>
      <c r="G4" s="376"/>
      <c r="H4" s="34" t="s">
        <v>81</v>
      </c>
      <c r="I4" s="374" t="s">
        <v>18</v>
      </c>
      <c r="J4" s="375"/>
      <c r="K4" s="375"/>
      <c r="L4" s="375"/>
      <c r="M4" s="376"/>
      <c r="N4" s="34" t="s">
        <v>82</v>
      </c>
      <c r="O4" s="374" t="s">
        <v>19</v>
      </c>
      <c r="P4" s="375"/>
      <c r="Q4" s="375"/>
      <c r="R4" s="375"/>
      <c r="S4" s="376"/>
      <c r="T4" s="34" t="s">
        <v>83</v>
      </c>
      <c r="U4" s="374" t="s">
        <v>20</v>
      </c>
      <c r="V4" s="375"/>
      <c r="W4" s="375"/>
      <c r="X4" s="375"/>
      <c r="Y4" s="376"/>
      <c r="Z4" s="34" t="s">
        <v>84</v>
      </c>
      <c r="AA4" s="374" t="s">
        <v>21</v>
      </c>
      <c r="AB4" s="375"/>
      <c r="AC4" s="375"/>
      <c r="AD4" s="375"/>
      <c r="AE4" s="376"/>
    </row>
    <row r="5" spans="1:31" s="35" customFormat="1" ht="12.75" customHeight="1">
      <c r="A5" s="36">
        <v>28</v>
      </c>
      <c r="B5" s="37" t="s">
        <v>77</v>
      </c>
      <c r="C5" s="377" t="s">
        <v>78</v>
      </c>
      <c r="D5" s="378"/>
      <c r="E5" s="379"/>
      <c r="F5" s="38" t="s">
        <v>79</v>
      </c>
      <c r="G5" s="39" t="s">
        <v>80</v>
      </c>
      <c r="H5" s="40" t="s">
        <v>77</v>
      </c>
      <c r="I5" s="377" t="s">
        <v>78</v>
      </c>
      <c r="J5" s="378"/>
      <c r="K5" s="379"/>
      <c r="L5" s="38" t="s">
        <v>79</v>
      </c>
      <c r="M5" s="39" t="s">
        <v>80</v>
      </c>
      <c r="N5" s="40" t="s">
        <v>77</v>
      </c>
      <c r="O5" s="377" t="s">
        <v>78</v>
      </c>
      <c r="P5" s="378"/>
      <c r="Q5" s="379"/>
      <c r="R5" s="38" t="s">
        <v>79</v>
      </c>
      <c r="S5" s="39" t="s">
        <v>80</v>
      </c>
      <c r="T5" s="40" t="s">
        <v>77</v>
      </c>
      <c r="U5" s="377" t="s">
        <v>78</v>
      </c>
      <c r="V5" s="378"/>
      <c r="W5" s="379"/>
      <c r="X5" s="38" t="s">
        <v>79</v>
      </c>
      <c r="Y5" s="39" t="s">
        <v>80</v>
      </c>
      <c r="Z5" s="40" t="s">
        <v>77</v>
      </c>
      <c r="AA5" s="377" t="s">
        <v>78</v>
      </c>
      <c r="AB5" s="378"/>
      <c r="AC5" s="379"/>
      <c r="AD5" s="38" t="s">
        <v>79</v>
      </c>
      <c r="AE5" s="39" t="s">
        <v>80</v>
      </c>
    </row>
    <row r="6" spans="1:31" s="50" customFormat="1" ht="12.75" customHeight="1">
      <c r="A6" s="209">
        <v>110</v>
      </c>
      <c r="B6" s="214" t="s">
        <v>338</v>
      </c>
      <c r="C6" s="42"/>
      <c r="D6" s="213" t="s">
        <v>514</v>
      </c>
      <c r="E6" s="43"/>
      <c r="F6" s="44">
        <v>1850</v>
      </c>
      <c r="G6" s="45"/>
      <c r="H6" s="215" t="s">
        <v>435</v>
      </c>
      <c r="I6" s="47"/>
      <c r="J6" s="213" t="s">
        <v>515</v>
      </c>
      <c r="K6" s="48"/>
      <c r="L6" s="44">
        <v>3700</v>
      </c>
      <c r="M6" s="45"/>
      <c r="N6" s="216" t="s">
        <v>86</v>
      </c>
      <c r="O6" s="47"/>
      <c r="P6" s="213" t="s">
        <v>516</v>
      </c>
      <c r="Q6" s="48"/>
      <c r="R6" s="44">
        <v>1250</v>
      </c>
      <c r="S6" s="45"/>
      <c r="T6" s="215" t="s">
        <v>88</v>
      </c>
      <c r="U6" s="47"/>
      <c r="V6" s="213" t="s">
        <v>516</v>
      </c>
      <c r="W6" s="48"/>
      <c r="X6" s="44">
        <v>800</v>
      </c>
      <c r="Y6" s="45"/>
      <c r="Z6" s="215" t="s">
        <v>436</v>
      </c>
      <c r="AA6" s="48"/>
      <c r="AB6" s="262" t="s">
        <v>517</v>
      </c>
      <c r="AC6" s="48"/>
      <c r="AD6" s="44">
        <v>2700</v>
      </c>
      <c r="AE6" s="45"/>
    </row>
    <row r="7" spans="1:31" s="50" customFormat="1" ht="12.75" customHeight="1">
      <c r="A7" s="380" t="s">
        <v>32</v>
      </c>
      <c r="B7" s="218" t="s">
        <v>518</v>
      </c>
      <c r="C7" s="53"/>
      <c r="D7" s="217" t="s">
        <v>519</v>
      </c>
      <c r="E7" s="55"/>
      <c r="F7" s="56">
        <v>2050</v>
      </c>
      <c r="G7" s="57"/>
      <c r="H7" s="223" t="s">
        <v>520</v>
      </c>
      <c r="I7" s="59"/>
      <c r="J7" s="222" t="s">
        <v>521</v>
      </c>
      <c r="K7" s="60"/>
      <c r="L7" s="56">
        <v>5800</v>
      </c>
      <c r="M7" s="57"/>
      <c r="N7" s="223" t="s">
        <v>93</v>
      </c>
      <c r="O7" s="59"/>
      <c r="P7" s="222" t="s">
        <v>522</v>
      </c>
      <c r="Q7" s="60"/>
      <c r="R7" s="56" t="s">
        <v>114</v>
      </c>
      <c r="S7" s="57"/>
      <c r="T7" s="223" t="s">
        <v>102</v>
      </c>
      <c r="U7" s="59"/>
      <c r="V7" s="222" t="s">
        <v>523</v>
      </c>
      <c r="W7" s="60"/>
      <c r="X7" s="56">
        <v>1200</v>
      </c>
      <c r="Y7" s="57"/>
      <c r="Z7" s="223" t="s">
        <v>255</v>
      </c>
      <c r="AA7" s="60"/>
      <c r="AB7" s="67" t="s">
        <v>524</v>
      </c>
      <c r="AC7" s="60"/>
      <c r="AD7" s="56">
        <v>4700</v>
      </c>
      <c r="AE7" s="57"/>
    </row>
    <row r="8" spans="1:31" s="50" customFormat="1" ht="12.75" customHeight="1">
      <c r="A8" s="380"/>
      <c r="B8" s="218" t="s">
        <v>343</v>
      </c>
      <c r="C8" s="61"/>
      <c r="D8" s="222" t="s">
        <v>525</v>
      </c>
      <c r="E8" s="55"/>
      <c r="F8" s="56">
        <v>4250</v>
      </c>
      <c r="G8" s="57"/>
      <c r="H8" s="223" t="s">
        <v>272</v>
      </c>
      <c r="I8" s="59"/>
      <c r="J8" s="222" t="s">
        <v>526</v>
      </c>
      <c r="K8" s="60"/>
      <c r="L8" s="56">
        <v>1200</v>
      </c>
      <c r="M8" s="57"/>
      <c r="N8" s="223" t="s">
        <v>106</v>
      </c>
      <c r="O8" s="59"/>
      <c r="P8" s="222" t="s">
        <v>527</v>
      </c>
      <c r="Q8" s="60"/>
      <c r="R8" s="56">
        <v>700</v>
      </c>
      <c r="S8" s="57"/>
      <c r="T8" s="223" t="s">
        <v>357</v>
      </c>
      <c r="U8" s="59"/>
      <c r="V8" s="222" t="s">
        <v>528</v>
      </c>
      <c r="W8" s="60"/>
      <c r="X8" s="56" t="s">
        <v>114</v>
      </c>
      <c r="Y8" s="57"/>
      <c r="Z8" s="223" t="s">
        <v>262</v>
      </c>
      <c r="AA8" s="60"/>
      <c r="AB8" s="67" t="s">
        <v>521</v>
      </c>
      <c r="AC8" s="60"/>
      <c r="AD8" s="56">
        <v>2050</v>
      </c>
      <c r="AE8" s="57"/>
    </row>
    <row r="9" spans="1:31" s="50" customFormat="1" ht="12.75" customHeight="1">
      <c r="A9" s="380"/>
      <c r="B9" s="218" t="s">
        <v>349</v>
      </c>
      <c r="C9" s="59"/>
      <c r="D9" s="222" t="s">
        <v>526</v>
      </c>
      <c r="E9" s="55"/>
      <c r="F9" s="56">
        <v>1200</v>
      </c>
      <c r="G9" s="57"/>
      <c r="H9" s="223" t="s">
        <v>529</v>
      </c>
      <c r="I9" s="59"/>
      <c r="J9" s="222" t="s">
        <v>504</v>
      </c>
      <c r="K9" s="60"/>
      <c r="L9" s="56" t="s">
        <v>114</v>
      </c>
      <c r="M9" s="57"/>
      <c r="N9" s="223" t="s">
        <v>115</v>
      </c>
      <c r="O9" s="59"/>
      <c r="P9" s="222" t="s">
        <v>530</v>
      </c>
      <c r="Q9" s="60"/>
      <c r="R9" s="56">
        <v>750</v>
      </c>
      <c r="S9" s="57"/>
      <c r="T9" s="58"/>
      <c r="U9" s="59"/>
      <c r="V9" s="55"/>
      <c r="W9" s="60"/>
      <c r="X9" s="56"/>
      <c r="Y9" s="57"/>
      <c r="Z9" s="223" t="s">
        <v>123</v>
      </c>
      <c r="AA9" s="60"/>
      <c r="AB9" s="67" t="s">
        <v>531</v>
      </c>
      <c r="AC9" s="60"/>
      <c r="AD9" s="56">
        <v>3800</v>
      </c>
      <c r="AE9" s="57"/>
    </row>
    <row r="10" spans="1:31" s="50" customFormat="1" ht="12.75" customHeight="1">
      <c r="A10" s="63"/>
      <c r="B10" s="62"/>
      <c r="C10" s="59"/>
      <c r="D10" s="64"/>
      <c r="E10" s="55"/>
      <c r="F10" s="65"/>
      <c r="G10" s="57"/>
      <c r="H10" s="58"/>
      <c r="I10" s="59"/>
      <c r="J10" s="66"/>
      <c r="K10" s="60"/>
      <c r="L10" s="56"/>
      <c r="M10" s="57"/>
      <c r="N10" s="223" t="s">
        <v>123</v>
      </c>
      <c r="O10" s="59"/>
      <c r="P10" s="222" t="s">
        <v>532</v>
      </c>
      <c r="Q10" s="60"/>
      <c r="R10" s="56">
        <v>1700</v>
      </c>
      <c r="S10" s="57"/>
      <c r="T10" s="58"/>
      <c r="U10" s="59"/>
      <c r="V10" s="55"/>
      <c r="W10" s="60"/>
      <c r="X10" s="56"/>
      <c r="Y10" s="57"/>
      <c r="Z10" s="223" t="s">
        <v>278</v>
      </c>
      <c r="AA10" s="60"/>
      <c r="AB10" s="67" t="s">
        <v>533</v>
      </c>
      <c r="AC10" s="60"/>
      <c r="AD10" s="56">
        <v>3850</v>
      </c>
      <c r="AE10" s="57"/>
    </row>
    <row r="11" spans="1:31" s="50" customFormat="1" ht="12.75" customHeight="1">
      <c r="A11" s="63"/>
      <c r="B11" s="67"/>
      <c r="C11" s="54"/>
      <c r="D11" s="60"/>
      <c r="E11" s="68"/>
      <c r="F11" s="69"/>
      <c r="G11" s="70"/>
      <c r="H11" s="71"/>
      <c r="I11" s="68"/>
      <c r="J11" s="60"/>
      <c r="K11" s="72"/>
      <c r="L11" s="56"/>
      <c r="M11" s="57"/>
      <c r="N11" s="223" t="s">
        <v>130</v>
      </c>
      <c r="O11" s="68"/>
      <c r="P11" s="225" t="s">
        <v>521</v>
      </c>
      <c r="Q11" s="73"/>
      <c r="R11" s="56">
        <v>150</v>
      </c>
      <c r="S11" s="57"/>
      <c r="T11" s="71"/>
      <c r="U11" s="68"/>
      <c r="V11" s="55"/>
      <c r="W11" s="73"/>
      <c r="X11" s="56"/>
      <c r="Y11" s="57"/>
      <c r="Z11" s="223" t="s">
        <v>280</v>
      </c>
      <c r="AA11" s="73"/>
      <c r="AB11" s="67" t="s">
        <v>534</v>
      </c>
      <c r="AC11" s="73"/>
      <c r="AD11" s="56">
        <v>2350</v>
      </c>
      <c r="AE11" s="57"/>
    </row>
    <row r="12" spans="1:31" s="50" customFormat="1" ht="12.75" customHeight="1">
      <c r="A12" s="63"/>
      <c r="B12" s="67"/>
      <c r="C12" s="55"/>
      <c r="D12" s="60"/>
      <c r="E12" s="59"/>
      <c r="F12" s="69"/>
      <c r="G12" s="70"/>
      <c r="H12" s="71"/>
      <c r="I12" s="59"/>
      <c r="J12" s="60"/>
      <c r="K12" s="74"/>
      <c r="L12" s="56"/>
      <c r="M12" s="57"/>
      <c r="N12" s="223" t="s">
        <v>137</v>
      </c>
      <c r="O12" s="59"/>
      <c r="P12" s="226" t="s">
        <v>526</v>
      </c>
      <c r="Q12" s="74"/>
      <c r="R12" s="56">
        <v>850</v>
      </c>
      <c r="S12" s="57"/>
      <c r="T12" s="71"/>
      <c r="U12" s="59"/>
      <c r="V12" s="55"/>
      <c r="W12" s="60"/>
      <c r="X12" s="56"/>
      <c r="Y12" s="57"/>
      <c r="Z12" s="58"/>
      <c r="AA12" s="60"/>
      <c r="AB12" s="59"/>
      <c r="AC12" s="60"/>
      <c r="AD12" s="56"/>
      <c r="AE12" s="57"/>
    </row>
    <row r="13" spans="1:31" s="50" customFormat="1" ht="12.75" customHeight="1">
      <c r="A13" s="63"/>
      <c r="B13" s="67"/>
      <c r="C13" s="55"/>
      <c r="D13" s="60"/>
      <c r="E13" s="59"/>
      <c r="F13" s="75"/>
      <c r="G13" s="57"/>
      <c r="H13" s="71"/>
      <c r="I13" s="59"/>
      <c r="J13" s="60"/>
      <c r="K13" s="74"/>
      <c r="L13" s="56"/>
      <c r="M13" s="57"/>
      <c r="N13" s="71"/>
      <c r="O13" s="59"/>
      <c r="P13" s="60"/>
      <c r="Q13" s="74"/>
      <c r="R13" s="56"/>
      <c r="S13" s="57"/>
      <c r="T13" s="71"/>
      <c r="U13" s="59"/>
      <c r="V13" s="55"/>
      <c r="W13" s="60"/>
      <c r="X13" s="56"/>
      <c r="Y13" s="57"/>
      <c r="Z13" s="58"/>
      <c r="AA13" s="60"/>
      <c r="AB13" s="59"/>
      <c r="AC13" s="60"/>
      <c r="AD13" s="56"/>
      <c r="AE13" s="57"/>
    </row>
    <row r="14" spans="1:31" s="50" customFormat="1" ht="12.75" customHeight="1">
      <c r="A14" s="63"/>
      <c r="B14" s="67"/>
      <c r="C14" s="55"/>
      <c r="D14" s="60"/>
      <c r="E14" s="59"/>
      <c r="F14" s="56"/>
      <c r="G14" s="57"/>
      <c r="H14" s="71"/>
      <c r="I14" s="59"/>
      <c r="J14" s="60"/>
      <c r="K14" s="74"/>
      <c r="L14" s="56"/>
      <c r="M14" s="57"/>
      <c r="N14" s="71"/>
      <c r="O14" s="59"/>
      <c r="P14" s="60"/>
      <c r="Q14" s="74"/>
      <c r="R14" s="56"/>
      <c r="S14" s="57"/>
      <c r="T14" s="71"/>
      <c r="U14" s="59"/>
      <c r="V14" s="55"/>
      <c r="W14" s="60"/>
      <c r="X14" s="56"/>
      <c r="Y14" s="57"/>
      <c r="Z14" s="58"/>
      <c r="AA14" s="60"/>
      <c r="AB14" s="59"/>
      <c r="AC14" s="60"/>
      <c r="AD14" s="56"/>
      <c r="AE14" s="57"/>
    </row>
    <row r="15" spans="1:31" s="50" customFormat="1" ht="12.75" customHeight="1">
      <c r="A15" s="63"/>
      <c r="B15" s="67"/>
      <c r="C15" s="55"/>
      <c r="D15" s="60"/>
      <c r="E15" s="59"/>
      <c r="F15" s="56"/>
      <c r="G15" s="57"/>
      <c r="H15" s="71"/>
      <c r="I15" s="59"/>
      <c r="J15" s="60"/>
      <c r="K15" s="74"/>
      <c r="L15" s="56"/>
      <c r="M15" s="57"/>
      <c r="N15" s="71"/>
      <c r="O15" s="59"/>
      <c r="P15" s="60"/>
      <c r="Q15" s="74"/>
      <c r="R15" s="56"/>
      <c r="S15" s="57"/>
      <c r="T15" s="71"/>
      <c r="U15" s="59"/>
      <c r="V15" s="55"/>
      <c r="W15" s="60"/>
      <c r="X15" s="56"/>
      <c r="Y15" s="57"/>
      <c r="Z15" s="58"/>
      <c r="AA15" s="60"/>
      <c r="AB15" s="59"/>
      <c r="AC15" s="60"/>
      <c r="AD15" s="56"/>
      <c r="AE15" s="57"/>
    </row>
    <row r="16" spans="1:31" s="50" customFormat="1" ht="12.75" customHeight="1">
      <c r="A16" s="63"/>
      <c r="B16" s="67"/>
      <c r="C16" s="55"/>
      <c r="D16" s="60"/>
      <c r="E16" s="59"/>
      <c r="F16" s="56"/>
      <c r="G16" s="57"/>
      <c r="H16" s="71"/>
      <c r="I16" s="59"/>
      <c r="J16" s="60"/>
      <c r="K16" s="74"/>
      <c r="L16" s="56"/>
      <c r="M16" s="57"/>
      <c r="N16" s="71"/>
      <c r="O16" s="59"/>
      <c r="P16" s="60"/>
      <c r="Q16" s="74"/>
      <c r="R16" s="56"/>
      <c r="S16" s="57"/>
      <c r="T16" s="71"/>
      <c r="U16" s="59"/>
      <c r="V16" s="55"/>
      <c r="W16" s="60"/>
      <c r="X16" s="56"/>
      <c r="Y16" s="57"/>
      <c r="Z16" s="71"/>
      <c r="AA16" s="60"/>
      <c r="AB16" s="59"/>
      <c r="AC16" s="60"/>
      <c r="AD16" s="56"/>
      <c r="AE16" s="57"/>
    </row>
    <row r="17" spans="1:31" s="50" customFormat="1" ht="12.75" customHeight="1">
      <c r="A17" s="63"/>
      <c r="B17" s="67"/>
      <c r="C17" s="55"/>
      <c r="D17" s="60"/>
      <c r="E17" s="76"/>
      <c r="F17" s="56"/>
      <c r="G17" s="57"/>
      <c r="H17" s="71"/>
      <c r="I17" s="76"/>
      <c r="J17" s="60"/>
      <c r="K17" s="77"/>
      <c r="L17" s="56"/>
      <c r="M17" s="57"/>
      <c r="N17" s="71"/>
      <c r="O17" s="76"/>
      <c r="P17" s="60"/>
      <c r="Q17" s="77"/>
      <c r="R17" s="56"/>
      <c r="S17" s="57"/>
      <c r="T17" s="71"/>
      <c r="U17" s="76"/>
      <c r="V17" s="55"/>
      <c r="W17" s="78"/>
      <c r="X17" s="56"/>
      <c r="Y17" s="57"/>
      <c r="Z17" s="71"/>
      <c r="AA17" s="78"/>
      <c r="AB17" s="59"/>
      <c r="AC17" s="78"/>
      <c r="AD17" s="56"/>
      <c r="AE17" s="57"/>
    </row>
    <row r="18" spans="1:31" s="50" customFormat="1" ht="12.75" customHeight="1">
      <c r="A18" s="63"/>
      <c r="B18" s="62"/>
      <c r="C18" s="68"/>
      <c r="D18" s="54"/>
      <c r="E18" s="55"/>
      <c r="F18" s="56"/>
      <c r="G18" s="57"/>
      <c r="H18" s="71"/>
      <c r="I18" s="59"/>
      <c r="J18" s="54"/>
      <c r="K18" s="60"/>
      <c r="L18" s="56"/>
      <c r="M18" s="57"/>
      <c r="N18" s="71"/>
      <c r="O18" s="59"/>
      <c r="P18" s="60"/>
      <c r="Q18" s="74"/>
      <c r="R18" s="56"/>
      <c r="S18" s="57"/>
      <c r="T18" s="71"/>
      <c r="U18" s="59"/>
      <c r="V18" s="55"/>
      <c r="W18" s="60"/>
      <c r="X18" s="56"/>
      <c r="Y18" s="57"/>
      <c r="Z18" s="71"/>
      <c r="AA18" s="60"/>
      <c r="AB18" s="59"/>
      <c r="AC18" s="60"/>
      <c r="AD18" s="56"/>
      <c r="AE18" s="57"/>
    </row>
    <row r="19" spans="1:31" s="50" customFormat="1" ht="12.75" customHeight="1">
      <c r="A19" s="63"/>
      <c r="B19" s="62"/>
      <c r="C19" s="59"/>
      <c r="D19" s="55"/>
      <c r="E19" s="55"/>
      <c r="F19" s="56"/>
      <c r="G19" s="57"/>
      <c r="H19" s="71"/>
      <c r="I19" s="59"/>
      <c r="J19" s="55"/>
      <c r="K19" s="60"/>
      <c r="L19" s="56"/>
      <c r="M19" s="57"/>
      <c r="N19" s="71"/>
      <c r="O19" s="59"/>
      <c r="P19" s="54"/>
      <c r="Q19" s="60"/>
      <c r="R19" s="56"/>
      <c r="S19" s="57"/>
      <c r="T19" s="71"/>
      <c r="U19" s="59"/>
      <c r="V19" s="55"/>
      <c r="W19" s="60"/>
      <c r="X19" s="56"/>
      <c r="Y19" s="57"/>
      <c r="Z19" s="71"/>
      <c r="AA19" s="60"/>
      <c r="AB19" s="59"/>
      <c r="AC19" s="60"/>
      <c r="AD19" s="56"/>
      <c r="AE19" s="57"/>
    </row>
    <row r="20" spans="1:31" s="50" customFormat="1" ht="12.75" customHeight="1">
      <c r="A20" s="79"/>
      <c r="B20" s="62"/>
      <c r="C20" s="68"/>
      <c r="D20" s="54"/>
      <c r="E20" s="55"/>
      <c r="F20" s="56"/>
      <c r="G20" s="57"/>
      <c r="H20" s="71"/>
      <c r="I20" s="59"/>
      <c r="J20" s="54"/>
      <c r="K20" s="60"/>
      <c r="L20" s="56"/>
      <c r="M20" s="57"/>
      <c r="N20" s="71"/>
      <c r="O20" s="59"/>
      <c r="P20" s="60"/>
      <c r="Q20" s="74"/>
      <c r="R20" s="56"/>
      <c r="S20" s="57"/>
      <c r="T20" s="71"/>
      <c r="U20" s="59"/>
      <c r="V20" s="55"/>
      <c r="W20" s="60"/>
      <c r="X20" s="56"/>
      <c r="Y20" s="57"/>
      <c r="Z20" s="71"/>
      <c r="AA20" s="60"/>
      <c r="AB20" s="59"/>
      <c r="AC20" s="60"/>
      <c r="AD20" s="56"/>
      <c r="AE20" s="57"/>
    </row>
    <row r="21" spans="1:31" s="50" customFormat="1" ht="12.75" customHeight="1">
      <c r="A21" s="63"/>
      <c r="B21" s="62"/>
      <c r="C21" s="68"/>
      <c r="D21" s="54"/>
      <c r="E21" s="55"/>
      <c r="F21" s="56"/>
      <c r="G21" s="57"/>
      <c r="H21" s="71"/>
      <c r="I21" s="59"/>
      <c r="J21" s="54"/>
      <c r="K21" s="60"/>
      <c r="L21" s="56"/>
      <c r="M21" s="57"/>
      <c r="N21" s="71"/>
      <c r="O21" s="59"/>
      <c r="P21" s="60"/>
      <c r="Q21" s="74"/>
      <c r="R21" s="56"/>
      <c r="S21" s="57"/>
      <c r="T21" s="71"/>
      <c r="U21" s="59"/>
      <c r="V21" s="55"/>
      <c r="W21" s="60"/>
      <c r="X21" s="56"/>
      <c r="Y21" s="57"/>
      <c r="Z21" s="71"/>
      <c r="AA21" s="60"/>
      <c r="AB21" s="59"/>
      <c r="AC21" s="60"/>
      <c r="AD21" s="56"/>
      <c r="AE21" s="57"/>
    </row>
    <row r="22" spans="1:31" s="50" customFormat="1" ht="12.75" customHeight="1">
      <c r="A22" s="51"/>
      <c r="B22" s="52"/>
      <c r="C22" s="61"/>
      <c r="D22" s="55"/>
      <c r="E22" s="80"/>
      <c r="F22" s="56"/>
      <c r="G22" s="57"/>
      <c r="H22" s="58"/>
      <c r="I22" s="61"/>
      <c r="J22" s="55"/>
      <c r="K22" s="81"/>
      <c r="L22" s="56"/>
      <c r="M22" s="57"/>
      <c r="N22" s="58"/>
      <c r="O22" s="61"/>
      <c r="P22" s="55"/>
      <c r="Q22" s="82"/>
      <c r="R22" s="56"/>
      <c r="S22" s="57"/>
      <c r="T22" s="58"/>
      <c r="U22" s="61"/>
      <c r="V22" s="55"/>
      <c r="W22" s="82"/>
      <c r="X22" s="56"/>
      <c r="Y22" s="57"/>
      <c r="Z22" s="71"/>
      <c r="AA22" s="82"/>
      <c r="AB22" s="59"/>
      <c r="AC22" s="82"/>
      <c r="AD22" s="56"/>
      <c r="AE22" s="57"/>
    </row>
    <row r="23" spans="1:31" s="50" customFormat="1" ht="12.75" customHeight="1">
      <c r="A23" s="51"/>
      <c r="B23" s="52"/>
      <c r="C23" s="61"/>
      <c r="D23" s="55"/>
      <c r="E23" s="80"/>
      <c r="F23" s="56"/>
      <c r="G23" s="57"/>
      <c r="H23" s="58"/>
      <c r="I23" s="61"/>
      <c r="J23" s="55"/>
      <c r="K23" s="81"/>
      <c r="L23" s="56"/>
      <c r="M23" s="57"/>
      <c r="N23" s="58"/>
      <c r="O23" s="61"/>
      <c r="P23" s="55"/>
      <c r="Q23" s="82"/>
      <c r="R23" s="56"/>
      <c r="S23" s="57"/>
      <c r="T23" s="58"/>
      <c r="U23" s="61"/>
      <c r="V23" s="55"/>
      <c r="W23" s="82"/>
      <c r="X23" s="56"/>
      <c r="Y23" s="57"/>
      <c r="Z23" s="71"/>
      <c r="AA23" s="82"/>
      <c r="AB23" s="59"/>
      <c r="AC23" s="82"/>
      <c r="AD23" s="56"/>
      <c r="AE23" s="57"/>
    </row>
    <row r="24" spans="1:31" s="50" customFormat="1" ht="12.75" customHeight="1">
      <c r="A24" s="63"/>
      <c r="B24" s="52"/>
      <c r="C24" s="61"/>
      <c r="D24" s="55"/>
      <c r="E24" s="80"/>
      <c r="F24" s="56"/>
      <c r="G24" s="57"/>
      <c r="H24" s="71"/>
      <c r="I24" s="59"/>
      <c r="J24" s="55"/>
      <c r="K24" s="81"/>
      <c r="L24" s="56"/>
      <c r="M24" s="57"/>
      <c r="N24" s="71"/>
      <c r="O24" s="59"/>
      <c r="P24" s="55"/>
      <c r="Q24" s="60"/>
      <c r="R24" s="56"/>
      <c r="S24" s="57"/>
      <c r="T24" s="71"/>
      <c r="U24" s="59"/>
      <c r="V24" s="55"/>
      <c r="W24" s="60"/>
      <c r="X24" s="56"/>
      <c r="Y24" s="57"/>
      <c r="Z24" s="71"/>
      <c r="AA24" s="60"/>
      <c r="AB24" s="59"/>
      <c r="AC24" s="60"/>
      <c r="AD24" s="56"/>
      <c r="AE24" s="57"/>
    </row>
    <row r="25" spans="1:31" s="50" customFormat="1" ht="12.75" customHeight="1">
      <c r="A25" s="63"/>
      <c r="B25" s="62"/>
      <c r="C25" s="59"/>
      <c r="D25" s="55"/>
      <c r="E25" s="80"/>
      <c r="F25" s="56"/>
      <c r="G25" s="57"/>
      <c r="H25" s="71"/>
      <c r="I25" s="59"/>
      <c r="J25" s="55"/>
      <c r="K25" s="81"/>
      <c r="L25" s="56"/>
      <c r="M25" s="57"/>
      <c r="N25" s="71"/>
      <c r="O25" s="59"/>
      <c r="P25" s="55"/>
      <c r="Q25" s="60"/>
      <c r="R25" s="56"/>
      <c r="S25" s="57"/>
      <c r="T25" s="71"/>
      <c r="U25" s="59"/>
      <c r="V25" s="55"/>
      <c r="W25" s="60"/>
      <c r="X25" s="56"/>
      <c r="Y25" s="57"/>
      <c r="Z25" s="71"/>
      <c r="AA25" s="60"/>
      <c r="AB25" s="59"/>
      <c r="AC25" s="60"/>
      <c r="AD25" s="56"/>
      <c r="AE25" s="57"/>
    </row>
    <row r="26" spans="1:31" s="50" customFormat="1" ht="12.75" customHeight="1">
      <c r="A26" s="63"/>
      <c r="B26" s="62"/>
      <c r="C26" s="59"/>
      <c r="D26" s="55"/>
      <c r="E26" s="80"/>
      <c r="F26" s="56"/>
      <c r="G26" s="57"/>
      <c r="H26" s="71"/>
      <c r="I26" s="59"/>
      <c r="J26" s="55"/>
      <c r="K26" s="81"/>
      <c r="L26" s="56"/>
      <c r="M26" s="57"/>
      <c r="N26" s="71"/>
      <c r="O26" s="59"/>
      <c r="P26" s="55"/>
      <c r="Q26" s="60"/>
      <c r="R26" s="56"/>
      <c r="S26" s="57"/>
      <c r="T26" s="71"/>
      <c r="U26" s="59"/>
      <c r="V26" s="55"/>
      <c r="W26" s="60"/>
      <c r="X26" s="56"/>
      <c r="Y26" s="57"/>
      <c r="Z26" s="71"/>
      <c r="AA26" s="60"/>
      <c r="AB26" s="59"/>
      <c r="AC26" s="60"/>
      <c r="AD26" s="56"/>
      <c r="AE26" s="57"/>
    </row>
    <row r="27" spans="1:31" s="50" customFormat="1" ht="12.75" customHeight="1">
      <c r="A27" s="63"/>
      <c r="B27" s="62"/>
      <c r="C27" s="59"/>
      <c r="D27" s="55"/>
      <c r="E27" s="80"/>
      <c r="F27" s="56"/>
      <c r="G27" s="57"/>
      <c r="H27" s="71"/>
      <c r="I27" s="59"/>
      <c r="J27" s="55"/>
      <c r="K27" s="81"/>
      <c r="L27" s="56"/>
      <c r="M27" s="57"/>
      <c r="N27" s="71"/>
      <c r="O27" s="59"/>
      <c r="P27" s="55"/>
      <c r="Q27" s="60"/>
      <c r="R27" s="56"/>
      <c r="S27" s="57"/>
      <c r="T27" s="71"/>
      <c r="U27" s="59"/>
      <c r="V27" s="55"/>
      <c r="W27" s="60"/>
      <c r="X27" s="56"/>
      <c r="Y27" s="57"/>
      <c r="Z27" s="71"/>
      <c r="AA27" s="60"/>
      <c r="AB27" s="59"/>
      <c r="AC27" s="60"/>
      <c r="AD27" s="56"/>
      <c r="AE27" s="57"/>
    </row>
    <row r="28" spans="1:31" s="50" customFormat="1" ht="12.75" customHeight="1">
      <c r="A28" s="63"/>
      <c r="B28" s="83"/>
      <c r="C28" s="53"/>
      <c r="D28" s="235" t="s">
        <v>16</v>
      </c>
      <c r="E28" s="84"/>
      <c r="F28" s="252">
        <f>SUM(F6:F27)</f>
        <v>9350</v>
      </c>
      <c r="G28" s="253">
        <f>SUM(G6:G27)</f>
        <v>0</v>
      </c>
      <c r="H28" s="86"/>
      <c r="I28" s="53"/>
      <c r="J28" s="235" t="s">
        <v>16</v>
      </c>
      <c r="K28" s="87"/>
      <c r="L28" s="252">
        <f>SUM(L6:L27)</f>
        <v>10700</v>
      </c>
      <c r="M28" s="253">
        <f>SUM(M6:M27)</f>
        <v>0</v>
      </c>
      <c r="N28" s="86"/>
      <c r="O28" s="53"/>
      <c r="P28" s="235" t="s">
        <v>16</v>
      </c>
      <c r="Q28" s="88"/>
      <c r="R28" s="252">
        <f>SUM(R6:R27)</f>
        <v>5400</v>
      </c>
      <c r="S28" s="253">
        <f>SUM(S6:S27)</f>
        <v>0</v>
      </c>
      <c r="T28" s="89"/>
      <c r="U28" s="53"/>
      <c r="V28" s="235" t="s">
        <v>16</v>
      </c>
      <c r="W28" s="88"/>
      <c r="X28" s="252">
        <f>SUM(X6:X27)</f>
        <v>2000</v>
      </c>
      <c r="Y28" s="253">
        <f>SUM(Y6:Y27)</f>
        <v>0</v>
      </c>
      <c r="Z28" s="86"/>
      <c r="AA28" s="88"/>
      <c r="AB28" s="238" t="s">
        <v>16</v>
      </c>
      <c r="AC28" s="88"/>
      <c r="AD28" s="252">
        <f>SUM(AD6:AD27)</f>
        <v>19450</v>
      </c>
      <c r="AE28" s="253">
        <f>SUM(AE6:AE27)</f>
        <v>0</v>
      </c>
    </row>
    <row r="29" spans="1:31" s="50" customFormat="1" ht="12.75" customHeight="1">
      <c r="A29" s="237">
        <v>46900</v>
      </c>
      <c r="B29" s="254"/>
      <c r="C29" s="255"/>
      <c r="D29" s="66"/>
      <c r="E29" s="256"/>
      <c r="F29" s="65"/>
      <c r="G29" s="243"/>
      <c r="H29" s="257"/>
      <c r="I29" s="255"/>
      <c r="J29" s="66"/>
      <c r="K29" s="258"/>
      <c r="L29" s="65"/>
      <c r="M29" s="243"/>
      <c r="N29" s="257"/>
      <c r="O29" s="255"/>
      <c r="P29" s="66"/>
      <c r="Q29" s="259"/>
      <c r="R29" s="65"/>
      <c r="S29" s="243"/>
      <c r="T29" s="94"/>
      <c r="U29" s="255"/>
      <c r="V29" s="66"/>
      <c r="W29" s="259"/>
      <c r="X29" s="65"/>
      <c r="Y29" s="243"/>
      <c r="Z29" s="257"/>
      <c r="AA29" s="259"/>
      <c r="AB29" s="76"/>
      <c r="AC29" s="259"/>
      <c r="AD29" s="65"/>
      <c r="AE29" s="243"/>
    </row>
    <row r="30" spans="1:31" s="50" customFormat="1" ht="12.75" customHeight="1">
      <c r="A30" s="41"/>
      <c r="B30" s="246" t="s">
        <v>76</v>
      </c>
      <c r="C30" s="413" t="s">
        <v>17</v>
      </c>
      <c r="D30" s="414"/>
      <c r="E30" s="414"/>
      <c r="F30" s="414"/>
      <c r="G30" s="415"/>
      <c r="H30" s="247" t="s">
        <v>81</v>
      </c>
      <c r="I30" s="413" t="s">
        <v>18</v>
      </c>
      <c r="J30" s="414"/>
      <c r="K30" s="414"/>
      <c r="L30" s="414"/>
      <c r="M30" s="415"/>
      <c r="N30" s="247" t="s">
        <v>82</v>
      </c>
      <c r="O30" s="413" t="s">
        <v>19</v>
      </c>
      <c r="P30" s="414"/>
      <c r="Q30" s="414"/>
      <c r="R30" s="414"/>
      <c r="S30" s="415"/>
      <c r="T30" s="247" t="s">
        <v>83</v>
      </c>
      <c r="U30" s="413" t="s">
        <v>20</v>
      </c>
      <c r="V30" s="414"/>
      <c r="W30" s="414"/>
      <c r="X30" s="414"/>
      <c r="Y30" s="415"/>
      <c r="Z30" s="247" t="s">
        <v>84</v>
      </c>
      <c r="AA30" s="413" t="s">
        <v>21</v>
      </c>
      <c r="AB30" s="414"/>
      <c r="AC30" s="414"/>
      <c r="AD30" s="414"/>
      <c r="AE30" s="415"/>
    </row>
    <row r="31" spans="1:31" s="50" customFormat="1" ht="12.75" customHeight="1">
      <c r="A31" s="90"/>
      <c r="B31" s="248" t="s">
        <v>77</v>
      </c>
      <c r="C31" s="410" t="s">
        <v>78</v>
      </c>
      <c r="D31" s="411"/>
      <c r="E31" s="412"/>
      <c r="F31" s="249" t="s">
        <v>79</v>
      </c>
      <c r="G31" s="250" t="s">
        <v>80</v>
      </c>
      <c r="H31" s="251" t="s">
        <v>77</v>
      </c>
      <c r="I31" s="410" t="s">
        <v>78</v>
      </c>
      <c r="J31" s="411"/>
      <c r="K31" s="412"/>
      <c r="L31" s="249" t="s">
        <v>79</v>
      </c>
      <c r="M31" s="250" t="s">
        <v>80</v>
      </c>
      <c r="N31" s="251" t="s">
        <v>77</v>
      </c>
      <c r="O31" s="410" t="s">
        <v>78</v>
      </c>
      <c r="P31" s="411"/>
      <c r="Q31" s="412"/>
      <c r="R31" s="249" t="s">
        <v>79</v>
      </c>
      <c r="S31" s="250" t="s">
        <v>80</v>
      </c>
      <c r="T31" s="251" t="s">
        <v>77</v>
      </c>
      <c r="U31" s="410" t="s">
        <v>78</v>
      </c>
      <c r="V31" s="411"/>
      <c r="W31" s="412"/>
      <c r="X31" s="249" t="s">
        <v>79</v>
      </c>
      <c r="Y31" s="250" t="s">
        <v>80</v>
      </c>
      <c r="Z31" s="251" t="s">
        <v>77</v>
      </c>
      <c r="AA31" s="410" t="s">
        <v>78</v>
      </c>
      <c r="AB31" s="411"/>
      <c r="AC31" s="412"/>
      <c r="AD31" s="249" t="s">
        <v>79</v>
      </c>
      <c r="AE31" s="250" t="s">
        <v>80</v>
      </c>
    </row>
    <row r="32" spans="1:31" s="50" customFormat="1" ht="12.75" customHeight="1">
      <c r="A32" s="211">
        <v>105</v>
      </c>
      <c r="B32" s="228" t="s">
        <v>91</v>
      </c>
      <c r="C32" s="53"/>
      <c r="D32" s="217" t="s">
        <v>535</v>
      </c>
      <c r="E32" s="84"/>
      <c r="F32" s="75">
        <v>2350</v>
      </c>
      <c r="G32" s="85"/>
      <c r="H32" s="229" t="s">
        <v>269</v>
      </c>
      <c r="I32" s="68"/>
      <c r="J32" s="217" t="s">
        <v>536</v>
      </c>
      <c r="K32" s="87"/>
      <c r="L32" s="75">
        <v>2300</v>
      </c>
      <c r="M32" s="85"/>
      <c r="N32" s="229" t="s">
        <v>257</v>
      </c>
      <c r="O32" s="68"/>
      <c r="P32" s="217" t="s">
        <v>537</v>
      </c>
      <c r="Q32" s="73"/>
      <c r="R32" s="75" t="s">
        <v>114</v>
      </c>
      <c r="S32" s="85"/>
      <c r="T32" s="229" t="s">
        <v>294</v>
      </c>
      <c r="U32" s="68"/>
      <c r="V32" s="217" t="s">
        <v>538</v>
      </c>
      <c r="W32" s="73"/>
      <c r="X32" s="75">
        <v>200</v>
      </c>
      <c r="Y32" s="85"/>
      <c r="Z32" s="229" t="s">
        <v>343</v>
      </c>
      <c r="AA32" s="73"/>
      <c r="AB32" s="261" t="s">
        <v>539</v>
      </c>
      <c r="AC32" s="73"/>
      <c r="AD32" s="75">
        <v>5100</v>
      </c>
      <c r="AE32" s="85"/>
    </row>
    <row r="33" spans="1:31" s="50" customFormat="1" ht="12.75" customHeight="1">
      <c r="A33" s="416" t="s">
        <v>27</v>
      </c>
      <c r="B33" s="218" t="s">
        <v>98</v>
      </c>
      <c r="C33" s="68"/>
      <c r="D33" s="217" t="s">
        <v>538</v>
      </c>
      <c r="E33" s="55"/>
      <c r="F33" s="56">
        <v>2450</v>
      </c>
      <c r="G33" s="57"/>
      <c r="H33" s="223" t="s">
        <v>123</v>
      </c>
      <c r="I33" s="59"/>
      <c r="J33" s="217" t="s">
        <v>540</v>
      </c>
      <c r="K33" s="60"/>
      <c r="L33" s="56">
        <v>3600</v>
      </c>
      <c r="M33" s="57"/>
      <c r="N33" s="223" t="s">
        <v>264</v>
      </c>
      <c r="O33" s="59"/>
      <c r="P33" s="226" t="s">
        <v>541</v>
      </c>
      <c r="Q33" s="74"/>
      <c r="R33" s="56">
        <v>1850</v>
      </c>
      <c r="S33" s="57"/>
      <c r="T33" s="223" t="s">
        <v>252</v>
      </c>
      <c r="U33" s="59"/>
      <c r="V33" s="222" t="s">
        <v>542</v>
      </c>
      <c r="W33" s="60"/>
      <c r="X33" s="56">
        <v>600</v>
      </c>
      <c r="Y33" s="57"/>
      <c r="Z33" s="223" t="s">
        <v>355</v>
      </c>
      <c r="AA33" s="60"/>
      <c r="AB33" s="67" t="s">
        <v>543</v>
      </c>
      <c r="AC33" s="60"/>
      <c r="AD33" s="56">
        <v>3000</v>
      </c>
      <c r="AE33" s="57"/>
    </row>
    <row r="34" spans="1:31" s="50" customFormat="1" ht="12.75" customHeight="1">
      <c r="A34" s="417"/>
      <c r="B34" s="218" t="s">
        <v>474</v>
      </c>
      <c r="C34" s="68"/>
      <c r="D34" s="217" t="s">
        <v>544</v>
      </c>
      <c r="E34" s="55"/>
      <c r="F34" s="56" t="s">
        <v>114</v>
      </c>
      <c r="G34" s="57"/>
      <c r="H34" s="71"/>
      <c r="I34" s="59"/>
      <c r="J34" s="54"/>
      <c r="K34" s="60"/>
      <c r="L34" s="56"/>
      <c r="M34" s="57"/>
      <c r="N34" s="223" t="s">
        <v>270</v>
      </c>
      <c r="O34" s="59"/>
      <c r="P34" s="226" t="s">
        <v>545</v>
      </c>
      <c r="Q34" s="74"/>
      <c r="R34" s="56">
        <v>950</v>
      </c>
      <c r="S34" s="57"/>
      <c r="T34" s="223" t="s">
        <v>96</v>
      </c>
      <c r="U34" s="59"/>
      <c r="V34" s="222" t="s">
        <v>546</v>
      </c>
      <c r="W34" s="60"/>
      <c r="X34" s="56">
        <v>300</v>
      </c>
      <c r="Y34" s="57"/>
      <c r="Z34" s="223" t="s">
        <v>361</v>
      </c>
      <c r="AA34" s="60"/>
      <c r="AB34" s="67" t="s">
        <v>538</v>
      </c>
      <c r="AC34" s="60"/>
      <c r="AD34" s="56">
        <v>3750</v>
      </c>
      <c r="AE34" s="57"/>
    </row>
    <row r="35" spans="1:31" s="50" customFormat="1" ht="12.75" customHeight="1">
      <c r="A35" s="417"/>
      <c r="B35" s="218" t="s">
        <v>260</v>
      </c>
      <c r="C35" s="55"/>
      <c r="D35" s="226" t="s">
        <v>546</v>
      </c>
      <c r="E35" s="59"/>
      <c r="F35" s="56">
        <v>1650</v>
      </c>
      <c r="G35" s="57"/>
      <c r="H35" s="58"/>
      <c r="I35" s="55"/>
      <c r="J35" s="60"/>
      <c r="K35" s="59"/>
      <c r="L35" s="56"/>
      <c r="M35" s="57"/>
      <c r="N35" s="223" t="s">
        <v>317</v>
      </c>
      <c r="O35" s="55"/>
      <c r="P35" s="226" t="s">
        <v>542</v>
      </c>
      <c r="Q35" s="59"/>
      <c r="R35" s="56" t="s">
        <v>114</v>
      </c>
      <c r="S35" s="57"/>
      <c r="T35" s="223" t="s">
        <v>258</v>
      </c>
      <c r="U35" s="55"/>
      <c r="V35" s="226" t="s">
        <v>547</v>
      </c>
      <c r="W35" s="59"/>
      <c r="X35" s="56">
        <v>150</v>
      </c>
      <c r="Y35" s="57"/>
      <c r="Z35" s="223" t="s">
        <v>366</v>
      </c>
      <c r="AA35" s="82"/>
      <c r="AB35" s="67" t="s">
        <v>544</v>
      </c>
      <c r="AC35" s="82"/>
      <c r="AD35" s="56">
        <v>3550</v>
      </c>
      <c r="AE35" s="57"/>
    </row>
    <row r="36" spans="1:31" s="50" customFormat="1" ht="12.75" customHeight="1">
      <c r="A36" s="51"/>
      <c r="B36" s="218" t="s">
        <v>104</v>
      </c>
      <c r="C36" s="55"/>
      <c r="D36" s="226" t="s">
        <v>547</v>
      </c>
      <c r="E36" s="59"/>
      <c r="F36" s="56">
        <v>1050</v>
      </c>
      <c r="G36" s="57"/>
      <c r="H36" s="58"/>
      <c r="I36" s="55"/>
      <c r="J36" s="60"/>
      <c r="K36" s="59"/>
      <c r="L36" s="56"/>
      <c r="M36" s="57"/>
      <c r="N36" s="58"/>
      <c r="O36" s="55"/>
      <c r="P36" s="60"/>
      <c r="Q36" s="59"/>
      <c r="R36" s="56"/>
      <c r="S36" s="57"/>
      <c r="T36" s="58"/>
      <c r="U36" s="55"/>
      <c r="V36" s="60"/>
      <c r="W36" s="59"/>
      <c r="X36" s="56"/>
      <c r="Y36" s="57"/>
      <c r="Z36" s="223" t="s">
        <v>325</v>
      </c>
      <c r="AA36" s="82"/>
      <c r="AB36" s="67" t="s">
        <v>548</v>
      </c>
      <c r="AC36" s="82"/>
      <c r="AD36" s="56" t="s">
        <v>114</v>
      </c>
      <c r="AE36" s="57"/>
    </row>
    <row r="37" spans="1:31" s="50" customFormat="1" ht="12.75" customHeight="1">
      <c r="A37" s="63"/>
      <c r="B37" s="218" t="s">
        <v>112</v>
      </c>
      <c r="C37" s="55"/>
      <c r="D37" s="226" t="s">
        <v>549</v>
      </c>
      <c r="E37" s="59"/>
      <c r="F37" s="56">
        <v>1150</v>
      </c>
      <c r="G37" s="57"/>
      <c r="H37" s="58"/>
      <c r="I37" s="55"/>
      <c r="J37" s="60"/>
      <c r="K37" s="59"/>
      <c r="L37" s="56"/>
      <c r="M37" s="57"/>
      <c r="N37" s="58"/>
      <c r="O37" s="55"/>
      <c r="P37" s="60"/>
      <c r="Q37" s="59"/>
      <c r="R37" s="56"/>
      <c r="S37" s="57"/>
      <c r="T37" s="58"/>
      <c r="U37" s="55"/>
      <c r="V37" s="60"/>
      <c r="W37" s="59"/>
      <c r="X37" s="56"/>
      <c r="Y37" s="57"/>
      <c r="Z37" s="223" t="s">
        <v>375</v>
      </c>
      <c r="AA37" s="82"/>
      <c r="AB37" s="67" t="s">
        <v>541</v>
      </c>
      <c r="AC37" s="82"/>
      <c r="AD37" s="56">
        <v>3550</v>
      </c>
      <c r="AE37" s="57"/>
    </row>
    <row r="38" spans="1:31" s="50" customFormat="1" ht="12.75" customHeight="1">
      <c r="A38" s="63"/>
      <c r="B38" s="52"/>
      <c r="C38" s="55"/>
      <c r="D38" s="60"/>
      <c r="E38" s="59"/>
      <c r="F38" s="56"/>
      <c r="G38" s="57"/>
      <c r="H38" s="58"/>
      <c r="I38" s="55"/>
      <c r="J38" s="60"/>
      <c r="K38" s="59"/>
      <c r="L38" s="56"/>
      <c r="M38" s="57"/>
      <c r="N38" s="58"/>
      <c r="O38" s="55"/>
      <c r="P38" s="60"/>
      <c r="Q38" s="59"/>
      <c r="R38" s="56"/>
      <c r="S38" s="57"/>
      <c r="T38" s="58"/>
      <c r="U38" s="55"/>
      <c r="V38" s="60"/>
      <c r="W38" s="59"/>
      <c r="X38" s="56"/>
      <c r="Y38" s="57"/>
      <c r="Z38" s="223" t="s">
        <v>550</v>
      </c>
      <c r="AA38" s="82"/>
      <c r="AB38" s="67" t="s">
        <v>551</v>
      </c>
      <c r="AC38" s="82"/>
      <c r="AD38" s="56" t="s">
        <v>114</v>
      </c>
      <c r="AE38" s="57"/>
    </row>
    <row r="39" spans="1:31" s="50" customFormat="1" ht="12.75" customHeight="1">
      <c r="A39" s="63"/>
      <c r="B39" s="62"/>
      <c r="C39" s="68"/>
      <c r="D39" s="54"/>
      <c r="E39" s="60"/>
      <c r="F39" s="56"/>
      <c r="G39" s="57"/>
      <c r="H39" s="71"/>
      <c r="I39" s="60"/>
      <c r="J39" s="54"/>
      <c r="K39" s="60"/>
      <c r="L39" s="56"/>
      <c r="M39" s="57"/>
      <c r="N39" s="58"/>
      <c r="O39" s="55"/>
      <c r="P39" s="60"/>
      <c r="Q39" s="74"/>
      <c r="R39" s="56"/>
      <c r="S39" s="57"/>
      <c r="T39" s="58"/>
      <c r="U39" s="55"/>
      <c r="V39" s="60"/>
      <c r="W39" s="59"/>
      <c r="X39" s="56"/>
      <c r="Y39" s="57"/>
      <c r="Z39" s="71"/>
      <c r="AA39" s="60"/>
      <c r="AB39" s="59"/>
      <c r="AC39" s="60"/>
      <c r="AD39" s="56"/>
      <c r="AE39" s="57"/>
    </row>
    <row r="40" spans="1:31" s="50" customFormat="1" ht="12.75" customHeight="1">
      <c r="A40" s="63"/>
      <c r="B40" s="62"/>
      <c r="C40" s="59"/>
      <c r="D40" s="54"/>
      <c r="E40" s="60"/>
      <c r="F40" s="56"/>
      <c r="G40" s="57"/>
      <c r="H40" s="71"/>
      <c r="I40" s="60"/>
      <c r="J40" s="55"/>
      <c r="K40" s="60"/>
      <c r="L40" s="56"/>
      <c r="M40" s="57"/>
      <c r="N40" s="58"/>
      <c r="O40" s="55"/>
      <c r="P40" s="60"/>
      <c r="Q40" s="74"/>
      <c r="R40" s="56"/>
      <c r="S40" s="57"/>
      <c r="T40" s="71"/>
      <c r="U40" s="55"/>
      <c r="V40" s="54"/>
      <c r="W40" s="55"/>
      <c r="X40" s="56"/>
      <c r="Y40" s="57"/>
      <c r="Z40" s="71"/>
      <c r="AA40" s="60"/>
      <c r="AB40" s="59"/>
      <c r="AC40" s="60"/>
      <c r="AD40" s="56"/>
      <c r="AE40" s="57"/>
    </row>
    <row r="41" spans="1:31" s="50" customFormat="1" ht="12.75" customHeight="1">
      <c r="A41" s="63"/>
      <c r="B41" s="62"/>
      <c r="C41" s="59"/>
      <c r="D41" s="55"/>
      <c r="E41" s="60"/>
      <c r="F41" s="56"/>
      <c r="G41" s="57"/>
      <c r="H41" s="71"/>
      <c r="I41" s="60"/>
      <c r="J41" s="55"/>
      <c r="K41" s="60"/>
      <c r="L41" s="56"/>
      <c r="M41" s="57"/>
      <c r="N41" s="58"/>
      <c r="O41" s="55"/>
      <c r="P41" s="60"/>
      <c r="Q41" s="74"/>
      <c r="R41" s="56"/>
      <c r="S41" s="57"/>
      <c r="T41" s="71"/>
      <c r="U41" s="55"/>
      <c r="V41" s="55"/>
      <c r="W41" s="55"/>
      <c r="X41" s="56"/>
      <c r="Y41" s="57"/>
      <c r="Z41" s="71"/>
      <c r="AA41" s="60"/>
      <c r="AB41" s="59"/>
      <c r="AC41" s="60"/>
      <c r="AD41" s="56"/>
      <c r="AE41" s="57"/>
    </row>
    <row r="42" spans="1:31" s="50" customFormat="1" ht="12.75" customHeight="1">
      <c r="A42" s="63"/>
      <c r="B42" s="62"/>
      <c r="C42" s="59"/>
      <c r="D42" s="55"/>
      <c r="E42" s="60"/>
      <c r="F42" s="56"/>
      <c r="G42" s="57"/>
      <c r="H42" s="71"/>
      <c r="I42" s="60"/>
      <c r="J42" s="55"/>
      <c r="K42" s="60"/>
      <c r="L42" s="56"/>
      <c r="M42" s="57"/>
      <c r="N42" s="71"/>
      <c r="O42" s="60"/>
      <c r="P42" s="54"/>
      <c r="Q42" s="60"/>
      <c r="R42" s="56"/>
      <c r="S42" s="57"/>
      <c r="T42" s="71"/>
      <c r="U42" s="60"/>
      <c r="V42" s="55"/>
      <c r="W42" s="60"/>
      <c r="X42" s="56"/>
      <c r="Y42" s="57"/>
      <c r="Z42" s="71"/>
      <c r="AA42" s="60"/>
      <c r="AB42" s="59"/>
      <c r="AC42" s="60"/>
      <c r="AD42" s="56"/>
      <c r="AE42" s="57"/>
    </row>
    <row r="43" spans="1:31" s="50" customFormat="1" ht="12.75" customHeight="1">
      <c r="A43" s="63"/>
      <c r="B43" s="62"/>
      <c r="C43" s="59"/>
      <c r="D43" s="55"/>
      <c r="E43" s="60"/>
      <c r="F43" s="56"/>
      <c r="G43" s="57"/>
      <c r="H43" s="71"/>
      <c r="I43" s="60"/>
      <c r="J43" s="55"/>
      <c r="K43" s="60"/>
      <c r="L43" s="56"/>
      <c r="M43" s="57"/>
      <c r="N43" s="71"/>
      <c r="O43" s="60"/>
      <c r="P43" s="55"/>
      <c r="Q43" s="60"/>
      <c r="R43" s="56"/>
      <c r="S43" s="57"/>
      <c r="T43" s="71"/>
      <c r="U43" s="59"/>
      <c r="V43" s="55"/>
      <c r="W43" s="60"/>
      <c r="X43" s="56"/>
      <c r="Y43" s="57"/>
      <c r="Z43" s="71"/>
      <c r="AA43" s="60"/>
      <c r="AB43" s="59"/>
      <c r="AC43" s="60"/>
      <c r="AD43" s="56"/>
      <c r="AE43" s="57"/>
    </row>
    <row r="44" spans="1:31" s="50" customFormat="1" ht="12.75" customHeight="1">
      <c r="A44" s="63"/>
      <c r="B44" s="62"/>
      <c r="C44" s="59"/>
      <c r="D44" s="55"/>
      <c r="E44" s="60"/>
      <c r="F44" s="56"/>
      <c r="G44" s="57"/>
      <c r="H44" s="71"/>
      <c r="I44" s="60"/>
      <c r="J44" s="55"/>
      <c r="K44" s="60"/>
      <c r="L44" s="56"/>
      <c r="M44" s="57"/>
      <c r="N44" s="71"/>
      <c r="O44" s="60"/>
      <c r="P44" s="55"/>
      <c r="Q44" s="60"/>
      <c r="R44" s="56"/>
      <c r="S44" s="57"/>
      <c r="T44" s="71"/>
      <c r="U44" s="59"/>
      <c r="V44" s="55"/>
      <c r="W44" s="60"/>
      <c r="X44" s="56"/>
      <c r="Y44" s="57"/>
      <c r="Z44" s="71"/>
      <c r="AA44" s="60"/>
      <c r="AB44" s="59"/>
      <c r="AC44" s="60"/>
      <c r="AD44" s="56"/>
      <c r="AE44" s="57"/>
    </row>
    <row r="45" spans="1:31" s="50" customFormat="1" ht="12.75" customHeight="1">
      <c r="A45" s="63"/>
      <c r="B45" s="62"/>
      <c r="C45" s="76"/>
      <c r="D45" s="55"/>
      <c r="E45" s="60"/>
      <c r="F45" s="56"/>
      <c r="G45" s="57"/>
      <c r="H45" s="71"/>
      <c r="I45" s="60"/>
      <c r="J45" s="55"/>
      <c r="K45" s="60"/>
      <c r="L45" s="56"/>
      <c r="M45" s="57"/>
      <c r="N45" s="71"/>
      <c r="O45" s="60"/>
      <c r="P45" s="55"/>
      <c r="Q45" s="60"/>
      <c r="R45" s="56"/>
      <c r="S45" s="57"/>
      <c r="T45" s="71"/>
      <c r="U45" s="59"/>
      <c r="V45" s="55"/>
      <c r="W45" s="60"/>
      <c r="X45" s="56"/>
      <c r="Y45" s="57"/>
      <c r="Z45" s="71"/>
      <c r="AA45" s="60"/>
      <c r="AB45" s="59"/>
      <c r="AC45" s="60"/>
      <c r="AD45" s="56"/>
      <c r="AE45" s="57"/>
    </row>
    <row r="46" spans="1:31" s="50" customFormat="1" ht="12.75" customHeight="1">
      <c r="A46" s="63"/>
      <c r="B46" s="62"/>
      <c r="C46" s="55"/>
      <c r="D46" s="55"/>
      <c r="E46" s="55"/>
      <c r="F46" s="56"/>
      <c r="G46" s="57"/>
      <c r="H46" s="71"/>
      <c r="I46" s="55"/>
      <c r="J46" s="55"/>
      <c r="K46" s="55"/>
      <c r="L46" s="56"/>
      <c r="M46" s="57"/>
      <c r="N46" s="71"/>
      <c r="O46" s="55"/>
      <c r="P46" s="55"/>
      <c r="Q46" s="55"/>
      <c r="R46" s="56"/>
      <c r="S46" s="57"/>
      <c r="T46" s="71"/>
      <c r="U46" s="59"/>
      <c r="V46" s="55"/>
      <c r="W46" s="60"/>
      <c r="X46" s="56"/>
      <c r="Y46" s="57"/>
      <c r="Z46" s="71"/>
      <c r="AA46" s="60"/>
      <c r="AB46" s="59"/>
      <c r="AC46" s="60"/>
      <c r="AD46" s="56"/>
      <c r="AE46" s="57"/>
    </row>
    <row r="47" spans="1:31" s="50" customFormat="1" ht="12.75" customHeight="1">
      <c r="A47" s="63"/>
      <c r="B47" s="62"/>
      <c r="C47" s="59"/>
      <c r="D47" s="55"/>
      <c r="E47" s="80"/>
      <c r="F47" s="56"/>
      <c r="G47" s="57"/>
      <c r="H47" s="71"/>
      <c r="I47" s="59"/>
      <c r="J47" s="55"/>
      <c r="K47" s="81"/>
      <c r="L47" s="56"/>
      <c r="M47" s="57"/>
      <c r="N47" s="71"/>
      <c r="O47" s="59"/>
      <c r="P47" s="55"/>
      <c r="Q47" s="60"/>
      <c r="R47" s="56"/>
      <c r="S47" s="57"/>
      <c r="T47" s="71"/>
      <c r="U47" s="59"/>
      <c r="V47" s="55"/>
      <c r="W47" s="60"/>
      <c r="X47" s="56"/>
      <c r="Y47" s="57"/>
      <c r="Z47" s="71"/>
      <c r="AA47" s="60"/>
      <c r="AB47" s="59"/>
      <c r="AC47" s="60"/>
      <c r="AD47" s="56"/>
      <c r="AE47" s="57"/>
    </row>
    <row r="48" spans="1:31" s="50" customFormat="1" ht="12.75" customHeight="1">
      <c r="A48" s="63"/>
      <c r="B48" s="62"/>
      <c r="C48" s="59"/>
      <c r="D48" s="55"/>
      <c r="E48" s="80"/>
      <c r="F48" s="56"/>
      <c r="G48" s="57"/>
      <c r="H48" s="71"/>
      <c r="I48" s="59"/>
      <c r="J48" s="55"/>
      <c r="K48" s="81"/>
      <c r="L48" s="56"/>
      <c r="M48" s="57"/>
      <c r="N48" s="71"/>
      <c r="O48" s="59"/>
      <c r="P48" s="55"/>
      <c r="Q48" s="60"/>
      <c r="R48" s="56"/>
      <c r="S48" s="57"/>
      <c r="T48" s="71"/>
      <c r="U48" s="59"/>
      <c r="V48" s="55"/>
      <c r="W48" s="60"/>
      <c r="X48" s="56"/>
      <c r="Y48" s="57"/>
      <c r="Z48" s="71"/>
      <c r="AA48" s="60"/>
      <c r="AB48" s="59"/>
      <c r="AC48" s="60"/>
      <c r="AD48" s="56"/>
      <c r="AE48" s="57"/>
    </row>
    <row r="49" spans="1:31" s="50" customFormat="1" ht="12.75" customHeight="1">
      <c r="A49" s="63"/>
      <c r="B49" s="62"/>
      <c r="C49" s="59"/>
      <c r="D49" s="55"/>
      <c r="E49" s="80"/>
      <c r="F49" s="56"/>
      <c r="G49" s="57"/>
      <c r="H49" s="71"/>
      <c r="I49" s="59"/>
      <c r="J49" s="55"/>
      <c r="K49" s="81"/>
      <c r="L49" s="56"/>
      <c r="M49" s="57"/>
      <c r="N49" s="71"/>
      <c r="O49" s="59"/>
      <c r="P49" s="55"/>
      <c r="Q49" s="60"/>
      <c r="R49" s="56"/>
      <c r="S49" s="57"/>
      <c r="T49" s="71"/>
      <c r="U49" s="59"/>
      <c r="V49" s="55"/>
      <c r="W49" s="60"/>
      <c r="X49" s="56"/>
      <c r="Y49" s="57"/>
      <c r="Z49" s="71"/>
      <c r="AA49" s="60"/>
      <c r="AB49" s="59"/>
      <c r="AC49" s="60"/>
      <c r="AD49" s="56"/>
      <c r="AE49" s="57"/>
    </row>
    <row r="50" spans="1:31" s="50" customFormat="1" ht="12.75" customHeight="1">
      <c r="A50" s="79"/>
      <c r="B50" s="62"/>
      <c r="C50" s="59"/>
      <c r="D50" s="55"/>
      <c r="E50" s="80"/>
      <c r="F50" s="56"/>
      <c r="G50" s="57"/>
      <c r="H50" s="71"/>
      <c r="I50" s="59"/>
      <c r="J50" s="55"/>
      <c r="K50" s="81"/>
      <c r="L50" s="56"/>
      <c r="M50" s="57"/>
      <c r="N50" s="71"/>
      <c r="O50" s="59"/>
      <c r="P50" s="55"/>
      <c r="Q50" s="60"/>
      <c r="R50" s="56"/>
      <c r="S50" s="57"/>
      <c r="T50" s="71"/>
      <c r="U50" s="59"/>
      <c r="V50" s="55"/>
      <c r="W50" s="60"/>
      <c r="X50" s="56"/>
      <c r="Y50" s="57"/>
      <c r="Z50" s="71"/>
      <c r="AA50" s="60"/>
      <c r="AB50" s="59"/>
      <c r="AC50" s="60"/>
      <c r="AD50" s="56"/>
      <c r="AE50" s="57"/>
    </row>
    <row r="51" spans="1:31" s="50" customFormat="1" ht="12.75" customHeight="1">
      <c r="A51" s="63"/>
      <c r="B51" s="62"/>
      <c r="C51" s="59"/>
      <c r="D51" s="55"/>
      <c r="E51" s="80"/>
      <c r="F51" s="56"/>
      <c r="G51" s="57"/>
      <c r="H51" s="71"/>
      <c r="I51" s="59"/>
      <c r="J51" s="55"/>
      <c r="K51" s="81"/>
      <c r="L51" s="56"/>
      <c r="M51" s="57"/>
      <c r="N51" s="71"/>
      <c r="O51" s="59"/>
      <c r="P51" s="55"/>
      <c r="Q51" s="60"/>
      <c r="R51" s="56"/>
      <c r="S51" s="57"/>
      <c r="T51" s="71"/>
      <c r="U51" s="59"/>
      <c r="V51" s="55"/>
      <c r="W51" s="60"/>
      <c r="X51" s="56"/>
      <c r="Y51" s="57"/>
      <c r="Z51" s="71"/>
      <c r="AA51" s="60"/>
      <c r="AB51" s="59"/>
      <c r="AC51" s="60"/>
      <c r="AD51" s="56"/>
      <c r="AE51" s="57"/>
    </row>
    <row r="52" spans="1:31" s="50" customFormat="1" ht="12.75" customHeight="1">
      <c r="A52" s="63"/>
      <c r="B52" s="62"/>
      <c r="C52" s="59"/>
      <c r="D52" s="55"/>
      <c r="E52" s="80"/>
      <c r="F52" s="56"/>
      <c r="G52" s="57"/>
      <c r="H52" s="71"/>
      <c r="I52" s="59"/>
      <c r="J52" s="55"/>
      <c r="K52" s="81"/>
      <c r="L52" s="56"/>
      <c r="M52" s="57"/>
      <c r="N52" s="71"/>
      <c r="O52" s="59"/>
      <c r="P52" s="55"/>
      <c r="Q52" s="60"/>
      <c r="R52" s="56"/>
      <c r="S52" s="57"/>
      <c r="T52" s="71"/>
      <c r="U52" s="59"/>
      <c r="V52" s="55"/>
      <c r="W52" s="60"/>
      <c r="X52" s="56"/>
      <c r="Y52" s="57"/>
      <c r="Z52" s="71"/>
      <c r="AA52" s="60"/>
      <c r="AB52" s="59"/>
      <c r="AC52" s="60"/>
      <c r="AD52" s="56"/>
      <c r="AE52" s="57"/>
    </row>
    <row r="53" spans="1:31" s="50" customFormat="1" ht="12.75" customHeight="1">
      <c r="A53" s="63"/>
      <c r="B53" s="62"/>
      <c r="C53" s="59"/>
      <c r="D53" s="55"/>
      <c r="E53" s="80"/>
      <c r="F53" s="56"/>
      <c r="G53" s="57"/>
      <c r="H53" s="71"/>
      <c r="I53" s="59"/>
      <c r="J53" s="55"/>
      <c r="K53" s="81"/>
      <c r="L53" s="56"/>
      <c r="M53" s="57"/>
      <c r="N53" s="71"/>
      <c r="O53" s="59"/>
      <c r="P53" s="55"/>
      <c r="Q53" s="60"/>
      <c r="R53" s="56"/>
      <c r="S53" s="57"/>
      <c r="T53" s="71"/>
      <c r="U53" s="59"/>
      <c r="V53" s="55"/>
      <c r="W53" s="60"/>
      <c r="X53" s="56"/>
      <c r="Y53" s="57"/>
      <c r="Z53" s="71"/>
      <c r="AA53" s="60"/>
      <c r="AB53" s="59"/>
      <c r="AC53" s="60"/>
      <c r="AD53" s="56"/>
      <c r="AE53" s="57"/>
    </row>
    <row r="54" spans="1:31" s="50" customFormat="1" ht="12.75" customHeight="1">
      <c r="A54" s="63"/>
      <c r="B54" s="62"/>
      <c r="C54" s="59"/>
      <c r="D54" s="230" t="s">
        <v>16</v>
      </c>
      <c r="E54" s="80"/>
      <c r="F54" s="231">
        <f>SUM(F32:F53)</f>
        <v>8650</v>
      </c>
      <c r="G54" s="232">
        <f>SUM(G32:G53)</f>
        <v>0</v>
      </c>
      <c r="H54" s="71"/>
      <c r="I54" s="59"/>
      <c r="J54" s="230" t="s">
        <v>16</v>
      </c>
      <c r="K54" s="81"/>
      <c r="L54" s="231">
        <f>SUM(L32:L53)</f>
        <v>5900</v>
      </c>
      <c r="M54" s="232">
        <f>SUM(M32:M53)</f>
        <v>0</v>
      </c>
      <c r="N54" s="71"/>
      <c r="O54" s="59"/>
      <c r="P54" s="230" t="s">
        <v>16</v>
      </c>
      <c r="Q54" s="60"/>
      <c r="R54" s="231">
        <f>SUM(R32:R53)</f>
        <v>2800</v>
      </c>
      <c r="S54" s="232">
        <f>SUM(S32:S53)</f>
        <v>0</v>
      </c>
      <c r="T54" s="71"/>
      <c r="U54" s="59"/>
      <c r="V54" s="230" t="s">
        <v>16</v>
      </c>
      <c r="W54" s="60"/>
      <c r="X54" s="231">
        <f>SUM(X32:X53)</f>
        <v>1250</v>
      </c>
      <c r="Y54" s="232">
        <f>SUM(Y32:Y53)</f>
        <v>0</v>
      </c>
      <c r="Z54" s="71"/>
      <c r="AA54" s="60"/>
      <c r="AB54" s="240" t="s">
        <v>16</v>
      </c>
      <c r="AC54" s="60"/>
      <c r="AD54" s="231">
        <f>SUM(AD32:AD53)</f>
        <v>18950</v>
      </c>
      <c r="AE54" s="232">
        <f>SUM(AE32:AE53)</f>
        <v>0</v>
      </c>
    </row>
    <row r="55" spans="1:31" s="50" customFormat="1" ht="12.75" customHeight="1">
      <c r="A55" s="233">
        <v>37550</v>
      </c>
      <c r="B55" s="91"/>
      <c r="C55" s="76"/>
      <c r="D55" s="66"/>
      <c r="E55" s="92"/>
      <c r="F55" s="65"/>
      <c r="G55" s="93"/>
      <c r="H55" s="94"/>
      <c r="I55" s="76"/>
      <c r="J55" s="66"/>
      <c r="K55" s="95"/>
      <c r="L55" s="65"/>
      <c r="M55" s="93"/>
      <c r="N55" s="94"/>
      <c r="O55" s="76"/>
      <c r="P55" s="66"/>
      <c r="Q55" s="96"/>
      <c r="R55" s="65"/>
      <c r="S55" s="93"/>
      <c r="T55" s="94"/>
      <c r="U55" s="76"/>
      <c r="V55" s="66"/>
      <c r="W55" s="96"/>
      <c r="X55" s="65"/>
      <c r="Y55" s="93"/>
      <c r="Z55" s="94"/>
      <c r="AA55" s="96"/>
      <c r="AB55" s="76"/>
      <c r="AC55" s="96"/>
      <c r="AD55" s="65"/>
      <c r="AE55" s="93"/>
    </row>
    <row r="56" spans="1:31" s="103" customFormat="1" ht="12.75" customHeight="1">
      <c r="A56" s="97" t="s">
        <v>2</v>
      </c>
      <c r="B56" s="98"/>
      <c r="C56" s="99"/>
      <c r="D56" s="99"/>
      <c r="E56" s="100"/>
      <c r="F56" s="101"/>
      <c r="G56" s="102"/>
      <c r="H56" s="98"/>
      <c r="I56" s="99"/>
      <c r="J56" s="99"/>
      <c r="K56" s="100"/>
      <c r="L56" s="101"/>
      <c r="M56" s="102"/>
      <c r="N56" s="98"/>
      <c r="O56" s="99"/>
      <c r="P56" s="99"/>
      <c r="Q56" s="99"/>
      <c r="R56" s="101"/>
      <c r="S56" s="102"/>
      <c r="T56" s="98"/>
      <c r="U56" s="99"/>
      <c r="V56" s="99"/>
      <c r="W56" s="99"/>
      <c r="X56" s="101"/>
      <c r="Y56" s="102"/>
      <c r="Z56" s="98"/>
      <c r="AA56" s="99"/>
      <c r="AB56" s="99"/>
      <c r="AC56" s="99"/>
      <c r="AD56" s="101"/>
      <c r="AE56" s="102"/>
    </row>
    <row r="57" spans="1:31" s="104" customFormat="1" ht="12.75" customHeight="1">
      <c r="A57" s="396" t="s">
        <v>73</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9" t="s">
        <v>3</v>
      </c>
      <c r="Z57" s="399"/>
      <c r="AA57" s="397" t="s">
        <v>430</v>
      </c>
      <c r="AB57" s="397"/>
      <c r="AC57" s="397"/>
      <c r="AE57" s="105" t="s">
        <v>4</v>
      </c>
    </row>
    <row r="58" spans="1:29" s="104" customFormat="1" ht="12.75" customHeight="1">
      <c r="A58" s="395" t="s">
        <v>74</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400" t="s">
        <v>5</v>
      </c>
      <c r="Z58" s="400"/>
      <c r="AA58" s="398" t="s">
        <v>75</v>
      </c>
      <c r="AB58" s="398"/>
      <c r="AC58" s="398"/>
    </row>
    <row r="59" spans="1:31" s="107" customFormat="1" ht="13.5" customHeight="1">
      <c r="A59" s="381" t="s">
        <v>477</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104"/>
      <c r="Z59" s="104"/>
      <c r="AA59" s="104"/>
      <c r="AB59" s="104"/>
      <c r="AC59" s="104"/>
      <c r="AD59" s="104"/>
      <c r="AE59" s="104"/>
    </row>
    <row r="60" spans="1:31" s="107" customFormat="1" ht="13.5" customHeight="1">
      <c r="A60" s="38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104"/>
      <c r="Z60" s="104"/>
      <c r="AA60" s="104"/>
      <c r="AB60" s="104"/>
      <c r="AC60" s="104"/>
      <c r="AD60" s="104"/>
      <c r="AE60" s="104"/>
    </row>
    <row r="61" spans="1:31" s="107" customFormat="1" ht="13.5" customHeight="1">
      <c r="A61" s="104"/>
      <c r="B61" s="104"/>
      <c r="C61" s="104"/>
      <c r="D61" s="108"/>
      <c r="E61" s="104"/>
      <c r="F61" s="104"/>
      <c r="G61" s="104"/>
      <c r="H61" s="104"/>
      <c r="I61" s="108"/>
      <c r="J61" s="104"/>
      <c r="K61" s="104"/>
      <c r="L61" s="104"/>
      <c r="M61" s="104"/>
      <c r="N61" s="108"/>
      <c r="O61" s="104"/>
      <c r="P61" s="104"/>
      <c r="Q61" s="104"/>
      <c r="R61" s="104"/>
      <c r="S61" s="108"/>
      <c r="T61" s="104"/>
      <c r="U61" s="104"/>
      <c r="V61" s="104"/>
      <c r="W61" s="104"/>
      <c r="X61" s="108"/>
      <c r="Y61" s="104"/>
      <c r="Z61" s="104"/>
      <c r="AA61" s="104"/>
      <c r="AB61" s="104"/>
      <c r="AC61" s="104"/>
      <c r="AD61" s="104"/>
      <c r="AE61" s="104"/>
    </row>
    <row r="62" spans="1:31" s="107" customFormat="1" ht="13.5" customHeight="1">
      <c r="A62" s="104"/>
      <c r="B62" s="104"/>
      <c r="C62" s="104"/>
      <c r="D62" s="108"/>
      <c r="E62" s="104"/>
      <c r="F62" s="104"/>
      <c r="G62" s="104"/>
      <c r="H62" s="104"/>
      <c r="I62" s="108"/>
      <c r="J62" s="104"/>
      <c r="K62" s="104"/>
      <c r="L62" s="104"/>
      <c r="M62" s="104"/>
      <c r="N62" s="108"/>
      <c r="O62" s="104"/>
      <c r="P62" s="104"/>
      <c r="Q62" s="104"/>
      <c r="R62" s="104"/>
      <c r="S62" s="108"/>
      <c r="T62" s="104"/>
      <c r="U62" s="104"/>
      <c r="V62" s="104"/>
      <c r="W62" s="104"/>
      <c r="X62" s="108"/>
      <c r="Y62" s="104"/>
      <c r="Z62" s="104"/>
      <c r="AA62" s="104"/>
      <c r="AB62" s="104"/>
      <c r="AC62" s="104"/>
      <c r="AD62" s="104"/>
      <c r="AE62" s="104"/>
    </row>
    <row r="63" spans="1:31" s="107" customFormat="1" ht="13.5" customHeight="1">
      <c r="A63" s="104"/>
      <c r="B63" s="104"/>
      <c r="C63" s="104"/>
      <c r="D63" s="108"/>
      <c r="E63" s="104"/>
      <c r="F63" s="104"/>
      <c r="G63" s="104"/>
      <c r="H63" s="104"/>
      <c r="I63" s="108"/>
      <c r="J63" s="104"/>
      <c r="K63" s="104"/>
      <c r="L63" s="104"/>
      <c r="M63" s="104"/>
      <c r="N63" s="108"/>
      <c r="O63" s="104"/>
      <c r="P63" s="104"/>
      <c r="Q63" s="104"/>
      <c r="R63" s="104"/>
      <c r="S63" s="108"/>
      <c r="T63" s="104"/>
      <c r="U63" s="104"/>
      <c r="V63" s="104"/>
      <c r="W63" s="104"/>
      <c r="X63" s="108"/>
      <c r="Y63" s="104"/>
      <c r="Z63" s="104"/>
      <c r="AA63" s="104"/>
      <c r="AB63" s="104"/>
      <c r="AC63" s="104"/>
      <c r="AD63" s="104"/>
      <c r="AE63" s="104"/>
    </row>
    <row r="64" spans="1:31" s="107" customFormat="1" ht="13.5" customHeight="1">
      <c r="A64" s="104"/>
      <c r="B64" s="104"/>
      <c r="C64" s="104"/>
      <c r="D64" s="108"/>
      <c r="E64" s="104"/>
      <c r="F64" s="104"/>
      <c r="G64" s="104"/>
      <c r="H64" s="104"/>
      <c r="I64" s="108"/>
      <c r="J64" s="104"/>
      <c r="K64" s="104"/>
      <c r="L64" s="104"/>
      <c r="M64" s="104"/>
      <c r="N64" s="108"/>
      <c r="O64" s="104"/>
      <c r="P64" s="104"/>
      <c r="Q64" s="104"/>
      <c r="R64" s="104"/>
      <c r="S64" s="108"/>
      <c r="T64" s="104"/>
      <c r="U64" s="104"/>
      <c r="V64" s="104"/>
      <c r="W64" s="104"/>
      <c r="X64" s="108"/>
      <c r="Y64" s="104"/>
      <c r="Z64" s="104"/>
      <c r="AA64" s="104"/>
      <c r="AB64" s="104"/>
      <c r="AC64" s="104"/>
      <c r="AD64" s="104"/>
      <c r="AE64" s="104"/>
    </row>
    <row r="65" spans="4:25" s="107" customFormat="1" ht="13.5" customHeight="1">
      <c r="D65" s="109"/>
      <c r="I65" s="109"/>
      <c r="N65" s="109"/>
      <c r="S65" s="109"/>
      <c r="W65" s="110"/>
      <c r="X65" s="109"/>
      <c r="Y65" s="110"/>
    </row>
    <row r="66" spans="4:25" s="107" customFormat="1" ht="13.5" customHeight="1">
      <c r="D66" s="109"/>
      <c r="I66" s="109"/>
      <c r="N66" s="109"/>
      <c r="S66" s="109"/>
      <c r="W66" s="110"/>
      <c r="X66" s="109"/>
      <c r="Y66" s="110"/>
    </row>
    <row r="67" spans="4:25" s="107" customFormat="1" ht="13.5" customHeight="1">
      <c r="D67" s="109"/>
      <c r="I67" s="109"/>
      <c r="N67" s="109"/>
      <c r="S67" s="109"/>
      <c r="W67" s="110"/>
      <c r="X67" s="109"/>
      <c r="Y67" s="110"/>
    </row>
    <row r="68" spans="4:25" s="107" customFormat="1" ht="13.5" customHeight="1">
      <c r="D68" s="109"/>
      <c r="I68" s="109"/>
      <c r="N68" s="109"/>
      <c r="S68" s="109"/>
      <c r="W68" s="110"/>
      <c r="X68" s="109"/>
      <c r="Y68" s="110"/>
    </row>
    <row r="69" spans="4:25" s="107" customFormat="1" ht="13.5" customHeight="1">
      <c r="D69" s="109"/>
      <c r="I69" s="109"/>
      <c r="N69" s="109"/>
      <c r="S69" s="109"/>
      <c r="W69" s="110"/>
      <c r="X69" s="109"/>
      <c r="Y69" s="110"/>
    </row>
    <row r="70" spans="4:25" s="107" customFormat="1" ht="13.5" customHeight="1">
      <c r="D70" s="109"/>
      <c r="I70" s="109"/>
      <c r="N70" s="109"/>
      <c r="S70" s="109"/>
      <c r="W70" s="110"/>
      <c r="X70" s="109"/>
      <c r="Y70" s="110"/>
    </row>
    <row r="71" spans="4:25" s="107" customFormat="1" ht="13.5" customHeight="1">
      <c r="D71" s="109"/>
      <c r="I71" s="109"/>
      <c r="N71" s="109"/>
      <c r="S71" s="109"/>
      <c r="W71" s="110"/>
      <c r="X71" s="109"/>
      <c r="Y71" s="110"/>
    </row>
    <row r="72" spans="4:25" s="107" customFormat="1" ht="13.5" customHeight="1">
      <c r="D72" s="109"/>
      <c r="I72" s="109"/>
      <c r="N72" s="109"/>
      <c r="S72" s="109"/>
      <c r="W72" s="110"/>
      <c r="X72" s="109"/>
      <c r="Y72" s="110"/>
    </row>
    <row r="73" spans="4:25" s="107" customFormat="1" ht="13.5" customHeight="1">
      <c r="D73" s="109"/>
      <c r="I73" s="109"/>
      <c r="N73" s="109"/>
      <c r="S73" s="109"/>
      <c r="W73" s="110"/>
      <c r="X73" s="109"/>
      <c r="Y73" s="110"/>
    </row>
    <row r="74" spans="4:25" s="107" customFormat="1" ht="13.5" customHeight="1">
      <c r="D74" s="109"/>
      <c r="I74" s="109"/>
      <c r="N74" s="109"/>
      <c r="S74" s="109"/>
      <c r="W74" s="110"/>
      <c r="X74" s="109"/>
      <c r="Y74" s="110"/>
    </row>
    <row r="75" spans="4:25" s="107" customFormat="1" ht="13.5" customHeight="1">
      <c r="D75" s="109"/>
      <c r="I75" s="109"/>
      <c r="N75" s="109"/>
      <c r="S75" s="109"/>
      <c r="W75" s="110"/>
      <c r="X75" s="109"/>
      <c r="Y75" s="110"/>
    </row>
    <row r="76" spans="4:25" s="107" customFormat="1" ht="13.5" customHeight="1">
      <c r="D76" s="109"/>
      <c r="I76" s="109"/>
      <c r="N76" s="109"/>
      <c r="S76" s="109"/>
      <c r="W76" s="110"/>
      <c r="X76" s="109"/>
      <c r="Y76" s="110"/>
    </row>
    <row r="77" spans="4:25" s="107" customFormat="1" ht="13.5" customHeight="1">
      <c r="D77" s="109"/>
      <c r="I77" s="109"/>
      <c r="N77" s="109"/>
      <c r="S77" s="109"/>
      <c r="W77" s="110"/>
      <c r="X77" s="109"/>
      <c r="Y77" s="110"/>
    </row>
    <row r="78" spans="4:25" s="107" customFormat="1" ht="13.5" customHeight="1">
      <c r="D78" s="109"/>
      <c r="I78" s="109"/>
      <c r="N78" s="109"/>
      <c r="S78" s="109"/>
      <c r="W78" s="110"/>
      <c r="X78" s="109"/>
      <c r="Y78" s="110"/>
    </row>
    <row r="79" spans="4:25" s="107" customFormat="1" ht="13.5" customHeight="1">
      <c r="D79" s="109"/>
      <c r="I79" s="109"/>
      <c r="N79" s="109"/>
      <c r="S79" s="109"/>
      <c r="W79" s="110"/>
      <c r="X79" s="109"/>
      <c r="Y79" s="110"/>
    </row>
    <row r="80" spans="4:25" s="107" customFormat="1" ht="13.5" customHeight="1">
      <c r="D80" s="109"/>
      <c r="I80" s="109"/>
      <c r="N80" s="109"/>
      <c r="S80" s="109"/>
      <c r="W80" s="110"/>
      <c r="X80" s="109"/>
      <c r="Y80" s="110"/>
    </row>
    <row r="81" spans="4:25" s="107" customFormat="1" ht="13.5" customHeight="1">
      <c r="D81" s="109"/>
      <c r="I81" s="109"/>
      <c r="N81" s="109"/>
      <c r="S81" s="109"/>
      <c r="W81" s="110"/>
      <c r="X81" s="109"/>
      <c r="Y81" s="110"/>
    </row>
    <row r="82" spans="4:25" s="107" customFormat="1" ht="13.5" customHeight="1">
      <c r="D82" s="109"/>
      <c r="I82" s="109"/>
      <c r="N82" s="109"/>
      <c r="S82" s="109"/>
      <c r="W82" s="110"/>
      <c r="X82" s="109"/>
      <c r="Y82" s="110"/>
    </row>
    <row r="83" spans="4:25" s="107" customFormat="1" ht="13.5" customHeight="1">
      <c r="D83" s="109"/>
      <c r="I83" s="109"/>
      <c r="N83" s="109"/>
      <c r="S83" s="109"/>
      <c r="W83" s="110"/>
      <c r="X83" s="109"/>
      <c r="Y83" s="110"/>
    </row>
    <row r="84" spans="4:25" s="107" customFormat="1" ht="13.5" customHeight="1">
      <c r="D84" s="109"/>
      <c r="I84" s="109"/>
      <c r="N84" s="109"/>
      <c r="S84" s="109"/>
      <c r="W84" s="110"/>
      <c r="X84" s="109"/>
      <c r="Y84" s="110"/>
    </row>
    <row r="85" spans="4:25" s="107" customFormat="1" ht="13.5" customHeight="1">
      <c r="D85" s="109"/>
      <c r="I85" s="109"/>
      <c r="N85" s="109"/>
      <c r="S85" s="109"/>
      <c r="W85" s="110"/>
      <c r="X85" s="109"/>
      <c r="Y85" s="110"/>
    </row>
    <row r="86" spans="4:25" s="107" customFormat="1" ht="13.5" customHeight="1">
      <c r="D86" s="109"/>
      <c r="I86" s="109"/>
      <c r="N86" s="109"/>
      <c r="S86" s="109"/>
      <c r="W86" s="110"/>
      <c r="X86" s="109"/>
      <c r="Y86" s="110"/>
    </row>
    <row r="87" spans="4:25" s="107" customFormat="1" ht="13.5" customHeight="1">
      <c r="D87" s="109"/>
      <c r="I87" s="109"/>
      <c r="N87" s="109"/>
      <c r="S87" s="109"/>
      <c r="W87" s="110"/>
      <c r="X87" s="109"/>
      <c r="Y87" s="110"/>
    </row>
    <row r="88" spans="4:25" s="107" customFormat="1" ht="13.5" customHeight="1">
      <c r="D88" s="109"/>
      <c r="I88" s="109"/>
      <c r="N88" s="109"/>
      <c r="S88" s="109"/>
      <c r="W88" s="110"/>
      <c r="X88" s="109"/>
      <c r="Y88" s="110"/>
    </row>
    <row r="89" spans="4:25" s="107" customFormat="1" ht="13.5" customHeight="1">
      <c r="D89" s="109"/>
      <c r="I89" s="109"/>
      <c r="N89" s="109"/>
      <c r="S89" s="109"/>
      <c r="W89" s="110"/>
      <c r="X89" s="109"/>
      <c r="Y89" s="110"/>
    </row>
    <row r="90" spans="4:25" s="107" customFormat="1" ht="13.5" customHeight="1">
      <c r="D90" s="109"/>
      <c r="I90" s="109"/>
      <c r="N90" s="109"/>
      <c r="S90" s="109"/>
      <c r="W90" s="110"/>
      <c r="X90" s="109"/>
      <c r="Y90" s="110"/>
    </row>
    <row r="91" spans="4:25" s="107" customFormat="1" ht="13.5" customHeight="1">
      <c r="D91" s="109"/>
      <c r="I91" s="109"/>
      <c r="N91" s="109"/>
      <c r="S91" s="109"/>
      <c r="W91" s="110"/>
      <c r="X91" s="109"/>
      <c r="Y91" s="110"/>
    </row>
    <row r="92" spans="4:25" s="107" customFormat="1" ht="13.5" customHeight="1">
      <c r="D92" s="109"/>
      <c r="I92" s="109"/>
      <c r="N92" s="109"/>
      <c r="S92" s="109"/>
      <c r="W92" s="110"/>
      <c r="X92" s="109"/>
      <c r="Y92" s="110"/>
    </row>
    <row r="93" spans="4:25" s="107" customFormat="1" ht="13.5" customHeight="1">
      <c r="D93" s="109"/>
      <c r="I93" s="109"/>
      <c r="N93" s="109"/>
      <c r="S93" s="109"/>
      <c r="W93" s="110"/>
      <c r="X93" s="109"/>
      <c r="Y93" s="110"/>
    </row>
    <row r="94" spans="4:25" s="107" customFormat="1" ht="13.5" customHeight="1">
      <c r="D94" s="109"/>
      <c r="I94" s="109"/>
      <c r="N94" s="109"/>
      <c r="S94" s="109"/>
      <c r="W94" s="110"/>
      <c r="X94" s="109"/>
      <c r="Y94" s="110"/>
    </row>
    <row r="95" spans="4:25" s="107" customFormat="1" ht="13.5" customHeight="1">
      <c r="D95" s="109"/>
      <c r="I95" s="109"/>
      <c r="N95" s="109"/>
      <c r="S95" s="109"/>
      <c r="W95" s="110"/>
      <c r="X95" s="109"/>
      <c r="Y95" s="110"/>
    </row>
    <row r="96" spans="4:25" s="107" customFormat="1" ht="13.5" customHeight="1">
      <c r="D96" s="109"/>
      <c r="I96" s="109"/>
      <c r="N96" s="109"/>
      <c r="S96" s="109"/>
      <c r="W96" s="110"/>
      <c r="X96" s="109"/>
      <c r="Y96" s="110"/>
    </row>
    <row r="97" spans="4:25" s="107" customFormat="1" ht="13.5" customHeight="1">
      <c r="D97" s="109"/>
      <c r="I97" s="109"/>
      <c r="N97" s="109"/>
      <c r="S97" s="109"/>
      <c r="W97" s="110"/>
      <c r="X97" s="109"/>
      <c r="Y97" s="110"/>
    </row>
    <row r="98" spans="4:25" s="107" customFormat="1" ht="13.5" customHeight="1">
      <c r="D98" s="109"/>
      <c r="I98" s="109"/>
      <c r="N98" s="109"/>
      <c r="S98" s="109"/>
      <c r="W98" s="110"/>
      <c r="X98" s="109"/>
      <c r="Y98" s="110"/>
    </row>
    <row r="99" spans="4:25" s="107" customFormat="1" ht="13.5" customHeight="1">
      <c r="D99" s="109"/>
      <c r="I99" s="109"/>
      <c r="N99" s="109"/>
      <c r="S99" s="109"/>
      <c r="W99" s="110"/>
      <c r="X99" s="109"/>
      <c r="Y99" s="110"/>
    </row>
    <row r="100" spans="4:25" s="107" customFormat="1" ht="13.5" customHeight="1">
      <c r="D100" s="109"/>
      <c r="I100" s="109"/>
      <c r="N100" s="109"/>
      <c r="S100" s="109"/>
      <c r="W100" s="110"/>
      <c r="X100" s="109"/>
      <c r="Y100" s="110"/>
    </row>
    <row r="101" spans="4:25" s="107" customFormat="1" ht="13.5" customHeight="1">
      <c r="D101" s="109"/>
      <c r="I101" s="109"/>
      <c r="N101" s="109"/>
      <c r="S101" s="109"/>
      <c r="W101" s="110"/>
      <c r="X101" s="109"/>
      <c r="Y101" s="110"/>
    </row>
    <row r="102" spans="4:25" s="107" customFormat="1" ht="13.5" customHeight="1">
      <c r="D102" s="109"/>
      <c r="I102" s="109"/>
      <c r="N102" s="109"/>
      <c r="S102" s="109"/>
      <c r="W102" s="110"/>
      <c r="X102" s="109"/>
      <c r="Y102" s="110"/>
    </row>
    <row r="103" spans="4:25" s="107" customFormat="1" ht="13.5" customHeight="1">
      <c r="D103" s="109"/>
      <c r="I103" s="109"/>
      <c r="N103" s="109"/>
      <c r="S103" s="109"/>
      <c r="W103" s="110"/>
      <c r="X103" s="109"/>
      <c r="Y103" s="110"/>
    </row>
    <row r="104" spans="4:25" s="107" customFormat="1" ht="13.5" customHeight="1">
      <c r="D104" s="109"/>
      <c r="I104" s="109"/>
      <c r="N104" s="109"/>
      <c r="S104" s="109"/>
      <c r="W104" s="110"/>
      <c r="X104" s="109"/>
      <c r="Y104" s="110"/>
    </row>
    <row r="105" spans="4:25" s="107" customFormat="1" ht="13.5" customHeight="1">
      <c r="D105" s="109"/>
      <c r="I105" s="109"/>
      <c r="N105" s="109"/>
      <c r="S105" s="109"/>
      <c r="W105" s="110"/>
      <c r="X105" s="109"/>
      <c r="Y105" s="110"/>
    </row>
    <row r="106" spans="4:25" s="107" customFormat="1" ht="13.5" customHeight="1">
      <c r="D106" s="109"/>
      <c r="I106" s="109"/>
      <c r="N106" s="109"/>
      <c r="S106" s="109"/>
      <c r="W106" s="110"/>
      <c r="X106" s="109"/>
      <c r="Y106" s="110"/>
    </row>
    <row r="107" spans="4:25" s="107" customFormat="1" ht="13.5" customHeight="1">
      <c r="D107" s="109"/>
      <c r="I107" s="109"/>
      <c r="N107" s="109"/>
      <c r="S107" s="109"/>
      <c r="W107" s="110"/>
      <c r="X107" s="109"/>
      <c r="Y107" s="110"/>
    </row>
    <row r="108" spans="4:25" s="107" customFormat="1" ht="13.5" customHeight="1">
      <c r="D108" s="109"/>
      <c r="I108" s="109"/>
      <c r="N108" s="109"/>
      <c r="S108" s="109"/>
      <c r="W108" s="110"/>
      <c r="X108" s="109"/>
      <c r="Y108" s="110"/>
    </row>
    <row r="109" spans="4:25" s="107" customFormat="1" ht="13.5" customHeight="1">
      <c r="D109" s="109"/>
      <c r="I109" s="109"/>
      <c r="N109" s="109"/>
      <c r="S109" s="109"/>
      <c r="W109" s="110"/>
      <c r="X109" s="109"/>
      <c r="Y109" s="110"/>
    </row>
    <row r="110" spans="4:25" s="107" customFormat="1" ht="13.5" customHeight="1">
      <c r="D110" s="109"/>
      <c r="I110" s="109"/>
      <c r="N110" s="109"/>
      <c r="S110" s="109"/>
      <c r="W110" s="110"/>
      <c r="X110" s="109"/>
      <c r="Y110" s="110"/>
    </row>
    <row r="111" spans="4:25" s="107" customFormat="1" ht="13.5" customHeight="1">
      <c r="D111" s="109"/>
      <c r="I111" s="109"/>
      <c r="N111" s="109"/>
      <c r="S111" s="109"/>
      <c r="W111" s="110"/>
      <c r="X111" s="109"/>
      <c r="Y111" s="110"/>
    </row>
    <row r="112" spans="4:25" s="107" customFormat="1" ht="13.5" customHeight="1">
      <c r="D112" s="109"/>
      <c r="I112" s="109"/>
      <c r="N112" s="109"/>
      <c r="S112" s="109"/>
      <c r="W112" s="110"/>
      <c r="X112" s="109"/>
      <c r="Y112" s="110"/>
    </row>
    <row r="113" spans="4:25" s="107" customFormat="1" ht="13.5" customHeight="1">
      <c r="D113" s="109"/>
      <c r="I113" s="109"/>
      <c r="N113" s="109"/>
      <c r="S113" s="109"/>
      <c r="W113" s="110"/>
      <c r="X113" s="109"/>
      <c r="Y113" s="110"/>
    </row>
    <row r="114" spans="4:25" s="107" customFormat="1" ht="13.5" customHeight="1">
      <c r="D114" s="109"/>
      <c r="I114" s="109"/>
      <c r="N114" s="109"/>
      <c r="S114" s="109"/>
      <c r="W114" s="110"/>
      <c r="X114" s="109"/>
      <c r="Y114" s="110"/>
    </row>
    <row r="115" spans="4:25" s="107" customFormat="1" ht="13.5" customHeight="1">
      <c r="D115" s="109"/>
      <c r="I115" s="109"/>
      <c r="N115" s="109"/>
      <c r="S115" s="109"/>
      <c r="W115" s="110"/>
      <c r="X115" s="109"/>
      <c r="Y115" s="110"/>
    </row>
    <row r="116" spans="4:25" s="107" customFormat="1" ht="13.5" customHeight="1">
      <c r="D116" s="109"/>
      <c r="I116" s="109"/>
      <c r="N116" s="109"/>
      <c r="S116" s="109"/>
      <c r="W116" s="110"/>
      <c r="X116" s="109"/>
      <c r="Y116" s="110"/>
    </row>
    <row r="117" spans="4:25" s="107" customFormat="1" ht="13.5" customHeight="1">
      <c r="D117" s="109"/>
      <c r="I117" s="109"/>
      <c r="N117" s="109"/>
      <c r="S117" s="109"/>
      <c r="W117" s="110"/>
      <c r="X117" s="109"/>
      <c r="Y117" s="110"/>
    </row>
    <row r="118" spans="4:25" s="107" customFormat="1" ht="13.5" customHeight="1">
      <c r="D118" s="109"/>
      <c r="I118" s="109"/>
      <c r="N118" s="109"/>
      <c r="S118" s="109"/>
      <c r="W118" s="110"/>
      <c r="X118" s="109"/>
      <c r="Y118" s="110"/>
    </row>
    <row r="119" spans="4:25" s="107" customFormat="1" ht="13.5" customHeight="1">
      <c r="D119" s="109"/>
      <c r="I119" s="109"/>
      <c r="N119" s="109"/>
      <c r="S119" s="109"/>
      <c r="W119" s="110"/>
      <c r="X119" s="109"/>
      <c r="Y119" s="110"/>
    </row>
    <row r="120" spans="4:25" s="107" customFormat="1" ht="13.5" customHeight="1">
      <c r="D120" s="109"/>
      <c r="I120" s="109"/>
      <c r="N120" s="109"/>
      <c r="S120" s="109"/>
      <c r="W120" s="110"/>
      <c r="X120" s="109"/>
      <c r="Y120" s="110"/>
    </row>
    <row r="121" spans="4:25" s="107" customFormat="1" ht="13.5" customHeight="1">
      <c r="D121" s="109"/>
      <c r="I121" s="109"/>
      <c r="N121" s="109"/>
      <c r="S121" s="109"/>
      <c r="W121" s="110"/>
      <c r="X121" s="109"/>
      <c r="Y121" s="110"/>
    </row>
    <row r="122" spans="4:25" s="107" customFormat="1" ht="13.5" customHeight="1">
      <c r="D122" s="109"/>
      <c r="I122" s="109"/>
      <c r="N122" s="109"/>
      <c r="S122" s="109"/>
      <c r="W122" s="110"/>
      <c r="X122" s="109"/>
      <c r="Y122" s="110"/>
    </row>
    <row r="123" spans="4:25" s="107" customFormat="1" ht="13.5" customHeight="1">
      <c r="D123" s="109"/>
      <c r="I123" s="109"/>
      <c r="N123" s="109"/>
      <c r="S123" s="109"/>
      <c r="W123" s="110"/>
      <c r="X123" s="109"/>
      <c r="Y123" s="110"/>
    </row>
    <row r="124" spans="4:25" s="107" customFormat="1" ht="13.5" customHeight="1">
      <c r="D124" s="109"/>
      <c r="I124" s="109"/>
      <c r="N124" s="109"/>
      <c r="S124" s="109"/>
      <c r="W124" s="110"/>
      <c r="X124" s="109"/>
      <c r="Y124" s="110"/>
    </row>
    <row r="125" spans="4:25" s="107" customFormat="1" ht="13.5" customHeight="1">
      <c r="D125" s="109"/>
      <c r="I125" s="109"/>
      <c r="N125" s="109"/>
      <c r="S125" s="109"/>
      <c r="W125" s="110"/>
      <c r="X125" s="109"/>
      <c r="Y125" s="110"/>
    </row>
    <row r="126" spans="4:25" s="107" customFormat="1" ht="13.5" customHeight="1">
      <c r="D126" s="109"/>
      <c r="I126" s="109"/>
      <c r="N126" s="109"/>
      <c r="S126" s="109"/>
      <c r="W126" s="110"/>
      <c r="X126" s="109"/>
      <c r="Y126" s="110"/>
    </row>
    <row r="127" spans="4:25" s="107" customFormat="1" ht="13.5" customHeight="1">
      <c r="D127" s="109"/>
      <c r="I127" s="109"/>
      <c r="N127" s="109"/>
      <c r="S127" s="109"/>
      <c r="W127" s="110"/>
      <c r="X127" s="109"/>
      <c r="Y127" s="110"/>
    </row>
    <row r="128" spans="4:25" s="107" customFormat="1" ht="13.5" customHeight="1">
      <c r="D128" s="109"/>
      <c r="I128" s="109"/>
      <c r="N128" s="109"/>
      <c r="S128" s="109"/>
      <c r="W128" s="110"/>
      <c r="X128" s="109"/>
      <c r="Y128" s="110"/>
    </row>
    <row r="129" spans="4:25" s="107" customFormat="1" ht="13.5" customHeight="1">
      <c r="D129" s="109"/>
      <c r="I129" s="109"/>
      <c r="N129" s="109"/>
      <c r="S129" s="109"/>
      <c r="W129" s="110"/>
      <c r="X129" s="109"/>
      <c r="Y129" s="110"/>
    </row>
    <row r="130" spans="4:25" s="107" customFormat="1" ht="13.5" customHeight="1">
      <c r="D130" s="109"/>
      <c r="I130" s="109"/>
      <c r="N130" s="109"/>
      <c r="S130" s="109"/>
      <c r="W130" s="110"/>
      <c r="X130" s="109"/>
      <c r="Y130" s="110"/>
    </row>
    <row r="131" spans="4:25" s="107" customFormat="1" ht="13.5" customHeight="1">
      <c r="D131" s="109"/>
      <c r="I131" s="109"/>
      <c r="N131" s="109"/>
      <c r="S131" s="109"/>
      <c r="W131" s="110"/>
      <c r="X131" s="109"/>
      <c r="Y131" s="110"/>
    </row>
    <row r="132" spans="4:25" s="107" customFormat="1" ht="13.5" customHeight="1">
      <c r="D132" s="109"/>
      <c r="I132" s="109"/>
      <c r="N132" s="109"/>
      <c r="S132" s="109"/>
      <c r="W132" s="110"/>
      <c r="X132" s="109"/>
      <c r="Y132" s="110"/>
    </row>
    <row r="133" spans="4:25" s="107" customFormat="1" ht="13.5" customHeight="1">
      <c r="D133" s="109"/>
      <c r="I133" s="109"/>
      <c r="N133" s="109"/>
      <c r="S133" s="109"/>
      <c r="W133" s="110"/>
      <c r="X133" s="109"/>
      <c r="Y133" s="110"/>
    </row>
    <row r="134" spans="4:25" s="107" customFormat="1" ht="13.5" customHeight="1">
      <c r="D134" s="109"/>
      <c r="I134" s="109"/>
      <c r="N134" s="109"/>
      <c r="S134" s="109"/>
      <c r="W134" s="110"/>
      <c r="X134" s="109"/>
      <c r="Y134" s="110"/>
    </row>
    <row r="135" spans="4:25" s="107" customFormat="1" ht="13.5" customHeight="1">
      <c r="D135" s="109"/>
      <c r="I135" s="109"/>
      <c r="N135" s="109"/>
      <c r="S135" s="109"/>
      <c r="W135" s="110"/>
      <c r="X135" s="109"/>
      <c r="Y135" s="110"/>
    </row>
    <row r="136" spans="4:25" s="107" customFormat="1" ht="13.5" customHeight="1">
      <c r="D136" s="109"/>
      <c r="I136" s="109"/>
      <c r="N136" s="109"/>
      <c r="S136" s="109"/>
      <c r="W136" s="110"/>
      <c r="X136" s="109"/>
      <c r="Y136" s="110"/>
    </row>
    <row r="137" spans="4:25" s="107" customFormat="1" ht="13.5" customHeight="1">
      <c r="D137" s="109"/>
      <c r="I137" s="109"/>
      <c r="N137" s="109"/>
      <c r="S137" s="109"/>
      <c r="W137" s="110"/>
      <c r="X137" s="109"/>
      <c r="Y137" s="110"/>
    </row>
    <row r="138" spans="4:25" s="107" customFormat="1" ht="13.5" customHeight="1">
      <c r="D138" s="109"/>
      <c r="I138" s="109"/>
      <c r="N138" s="109"/>
      <c r="S138" s="109"/>
      <c r="W138" s="110"/>
      <c r="X138" s="109"/>
      <c r="Y138" s="110"/>
    </row>
    <row r="139" spans="4:25" s="107" customFormat="1" ht="13.5" customHeight="1">
      <c r="D139" s="109"/>
      <c r="I139" s="109"/>
      <c r="N139" s="109"/>
      <c r="S139" s="109"/>
      <c r="W139" s="110"/>
      <c r="X139" s="109"/>
      <c r="Y139" s="110"/>
    </row>
    <row r="140" spans="4:25" s="107" customFormat="1" ht="13.5" customHeight="1">
      <c r="D140" s="109"/>
      <c r="I140" s="109"/>
      <c r="N140" s="109"/>
      <c r="S140" s="109"/>
      <c r="W140" s="110"/>
      <c r="X140" s="109"/>
      <c r="Y140" s="110"/>
    </row>
    <row r="141" spans="4:25" s="107" customFormat="1" ht="13.5" customHeight="1">
      <c r="D141" s="109"/>
      <c r="I141" s="109"/>
      <c r="N141" s="109"/>
      <c r="S141" s="109"/>
      <c r="W141" s="110"/>
      <c r="X141" s="109"/>
      <c r="Y141" s="110"/>
    </row>
    <row r="142" spans="4:25" s="107" customFormat="1" ht="13.5" customHeight="1">
      <c r="D142" s="109"/>
      <c r="I142" s="109"/>
      <c r="N142" s="109"/>
      <c r="S142" s="109"/>
      <c r="W142" s="110"/>
      <c r="X142" s="109"/>
      <c r="Y142" s="110"/>
    </row>
    <row r="143" spans="4:25" s="107" customFormat="1" ht="13.5" customHeight="1">
      <c r="D143" s="109"/>
      <c r="I143" s="109"/>
      <c r="N143" s="109"/>
      <c r="S143" s="109"/>
      <c r="W143" s="110"/>
      <c r="X143" s="109"/>
      <c r="Y143" s="110"/>
    </row>
    <row r="144" spans="4:25" s="107" customFormat="1" ht="13.5" customHeight="1">
      <c r="D144" s="109"/>
      <c r="I144" s="109"/>
      <c r="N144" s="109"/>
      <c r="S144" s="109"/>
      <c r="W144" s="110"/>
      <c r="X144" s="109"/>
      <c r="Y144" s="110"/>
    </row>
    <row r="145" spans="4:25" s="107" customFormat="1" ht="13.5" customHeight="1">
      <c r="D145" s="109"/>
      <c r="I145" s="109"/>
      <c r="N145" s="109"/>
      <c r="S145" s="109"/>
      <c r="W145" s="110"/>
      <c r="X145" s="109"/>
      <c r="Y145" s="110"/>
    </row>
  </sheetData>
  <sheetProtection password="DDEC" sheet="1" objects="1" scenarios="1"/>
  <mergeCells count="4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C30:G30"/>
    <mergeCell ref="U30:Y30"/>
    <mergeCell ref="I5:K5"/>
    <mergeCell ref="O4:S4"/>
    <mergeCell ref="O5:Q5"/>
    <mergeCell ref="U5:W5"/>
    <mergeCell ref="U31:W31"/>
    <mergeCell ref="AA30:AE30"/>
    <mergeCell ref="AA31:AC31"/>
    <mergeCell ref="A33:A35"/>
    <mergeCell ref="C31:E31"/>
    <mergeCell ref="I30:M30"/>
    <mergeCell ref="I31:K31"/>
    <mergeCell ref="O30:S30"/>
    <mergeCell ref="O31:Q31"/>
  </mergeCells>
  <dataValidations count="19">
    <dataValidation type="whole" allowBlank="1" showInputMessage="1" showErrorMessage="1" errorTitle="入力エラー" error="入力された部数は販売店の持ち部数を超えています。&#10;表示部数以下の数字を入力して下さい。" imeMode="disabled" sqref="S6 Y6:Y7 M6:M8 G6:G9 AE6:AE11 S8:S12">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Y32">
      <formula1>0</formula1>
      <formula2>X32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M33">
      <formula1>0</formula1>
      <formula2>L33</formula2>
    </dataValidation>
    <dataValidation type="whole" allowBlank="1" showInputMessage="1" showErrorMessage="1" errorTitle="入力エラー" error="入力された部数は販売店の持ち部数を超えています。&#10;表示部数以下の数字を入力して下さい。" imeMode="disabled" sqref="S33">
      <formula1>0</formula1>
      <formula2>R33</formula2>
    </dataValidation>
    <dataValidation type="whole" allowBlank="1" showInputMessage="1" showErrorMessage="1" errorTitle="入力エラー" error="入力された部数は販売店の持ち部数を超えています。&#10;表示部数以下の数字を入力して下さい。" imeMode="disabled" sqref="Y33">
      <formula1>0</formula1>
      <formula2>X33</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S34">
      <formula1>0</formula1>
      <formula2>R34</formula2>
    </dataValidation>
    <dataValidation type="whole" allowBlank="1" showInputMessage="1" showErrorMessage="1" errorTitle="入力エラー" error="入力された部数は販売店の持ち部数を超えています。&#10;表示部数以下の数字を入力して下さい。" imeMode="disabled" sqref="Y34">
      <formula1>0</formula1>
      <formula2>X34</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G35">
      <formula1>0</formula1>
      <formula2>F35</formula2>
    </dataValidation>
    <dataValidation type="whole" allowBlank="1" showInputMessage="1" showErrorMessage="1" errorTitle="入力エラー" error="入力された部数は販売店の持ち部数を超えています。&#10;表示部数以下の数字を入力して下さい。" imeMode="disabled" sqref="Y35">
      <formula1>0</formula1>
      <formula2>X35</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G36">
      <formula1>0</formula1>
      <formula2>F36</formula2>
    </dataValidation>
    <dataValidation type="whole" allowBlank="1" showInputMessage="1" showErrorMessage="1" errorTitle="入力エラー" error="入力された部数は販売店の持ち部数を超えています。&#10;表示部数以下の数字を入力して下さい。" imeMode="disabled" sqref="G37">
      <formula1>0</formula1>
      <formula2>F37</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eig22pwus</cp:lastModifiedBy>
  <dcterms:created xsi:type="dcterms:W3CDTF">2011-12-26T07:14:25Z</dcterms:created>
  <dcterms:modified xsi:type="dcterms:W3CDTF">2012-01-05T03:43:10Z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