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0620" windowHeight="6975" activeTab="0"/>
  </bookViews>
  <sheets>
    <sheet name="目次" sheetId="1" r:id="rId1"/>
    <sheet name="集計表" sheetId="2" r:id="rId2"/>
    <sheet name="配布集計表"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s>
  <definedNames>
    <definedName name="_xlnm.Print_Titles" localSheetId="1">'集計表'!$1:$5</definedName>
    <definedName name="_xlnm.Print_Titles" localSheetId="2">'配布集計表'!$1:$5</definedName>
  </definedNames>
  <calcPr fullCalcOnLoad="1" refMode="R1C1"/>
</workbook>
</file>

<file path=xl/sharedStrings.xml><?xml version="1.0" encoding="utf-8"?>
<sst xmlns="http://schemas.openxmlformats.org/spreadsheetml/2006/main" count="2271" uniqueCount="663">
  <si>
    <t>№</t>
  </si>
  <si>
    <t xml:space="preserve">枚  </t>
  </si>
  <si>
    <t>合  計</t>
  </si>
  <si>
    <t>更新日</t>
  </si>
  <si>
    <t>株式会社　讀　宣</t>
  </si>
  <si>
    <t>作成日</t>
  </si>
  <si>
    <t>ﾊﾟﾀｰﾝ</t>
  </si>
  <si>
    <t>サイズ</t>
  </si>
  <si>
    <t xml:space="preserve">Ａ・Ｂ   －   </t>
  </si>
  <si>
    <t xml:space="preserve">    　年 　月 　日( 　曜日）</t>
  </si>
  <si>
    <t>地区名</t>
  </si>
  <si>
    <t>計</t>
  </si>
  <si>
    <t>読売</t>
  </si>
  <si>
    <t>朝日</t>
  </si>
  <si>
    <t>毎日</t>
  </si>
  <si>
    <t>産経</t>
  </si>
  <si>
    <t>京都</t>
  </si>
  <si>
    <t>世帯数</t>
  </si>
  <si>
    <t>北区</t>
  </si>
  <si>
    <t>上京区</t>
  </si>
  <si>
    <t>左京区</t>
  </si>
  <si>
    <t>中京区</t>
  </si>
  <si>
    <t>東山区</t>
  </si>
  <si>
    <t>下京区</t>
  </si>
  <si>
    <t>南区</t>
  </si>
  <si>
    <t>右京区</t>
  </si>
  <si>
    <t>伏見区</t>
  </si>
  <si>
    <t>山科区</t>
  </si>
  <si>
    <t>西京区</t>
  </si>
  <si>
    <t>京都市合計</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</si>
  <si>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</si>
  <si>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</si>
  <si>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</si>
  <si>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</si>
  <si>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</si>
  <si>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</si>
  <si>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</si>
  <si>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</si>
  <si>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</si>
  <si>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</si>
  <si>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</si>
  <si>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</si>
  <si>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</si>
  <si>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</si>
  <si>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t>
  </si>
  <si>
    <t>綴喜郡</t>
  </si>
  <si>
    <t>相楽郡</t>
  </si>
  <si>
    <t>船井郡</t>
  </si>
  <si>
    <t>与謝郡</t>
  </si>
  <si>
    <t>合　計</t>
  </si>
  <si>
    <t>京都府市区郡別配布数合計表</t>
  </si>
  <si>
    <t>2011年11月28日 現在</t>
  </si>
  <si>
    <t>京都府市区郡別部数合計表</t>
  </si>
  <si>
    <t>京都府</t>
  </si>
  <si>
    <t>当資料表は折込の配布明細作成時の参考資料としてご提供しております。資料の作成は、社団法人日本ＡＢＣ協会の新聞レポート2011年上期（1月～6月）平均数を基礎として近畿折込広告組合</t>
  </si>
  <si>
    <t>によって50部単位に調整作成されたものです。各新聞販売店の配達部数は常に変動しており、当資料表とは異なる場合があります。　　　（参考資料以外の目的では使用をご遠慮下さい。）</t>
  </si>
  <si>
    <t>2011年11月28日</t>
  </si>
  <si>
    <t>01</t>
  </si>
  <si>
    <t>ＣＤ</t>
  </si>
  <si>
    <t>店　名</t>
  </si>
  <si>
    <t>部　数</t>
  </si>
  <si>
    <t>配布数</t>
  </si>
  <si>
    <t>02</t>
  </si>
  <si>
    <t>03</t>
  </si>
  <si>
    <t>04</t>
  </si>
  <si>
    <t>64</t>
  </si>
  <si>
    <t>016</t>
  </si>
  <si>
    <t>紫竹</t>
  </si>
  <si>
    <t>019</t>
  </si>
  <si>
    <t>011</t>
  </si>
  <si>
    <t>上賀茂S</t>
  </si>
  <si>
    <t>010</t>
  </si>
  <si>
    <t>紫竹(S)</t>
  </si>
  <si>
    <t>022</t>
  </si>
  <si>
    <t>上賀茂</t>
  </si>
  <si>
    <t>025</t>
  </si>
  <si>
    <t>028</t>
  </si>
  <si>
    <t>北山</t>
  </si>
  <si>
    <t>026</t>
  </si>
  <si>
    <t>031</t>
  </si>
  <si>
    <t>小山</t>
  </si>
  <si>
    <t>034</t>
  </si>
  <si>
    <t>衣笠S</t>
  </si>
  <si>
    <t>032</t>
  </si>
  <si>
    <t>大徳寺(S)</t>
  </si>
  <si>
    <t>048</t>
  </si>
  <si>
    <t>北大路</t>
  </si>
  <si>
    <t>049</t>
  </si>
  <si>
    <t>(廃店)</t>
  </si>
  <si>
    <t>055</t>
  </si>
  <si>
    <t>元町(S)</t>
  </si>
  <si>
    <t>061</t>
  </si>
  <si>
    <t>金閣寺(S)</t>
  </si>
  <si>
    <t>078</t>
  </si>
  <si>
    <t>衣笠</t>
  </si>
  <si>
    <t>084</t>
  </si>
  <si>
    <t>洛北</t>
  </si>
  <si>
    <t>090</t>
  </si>
  <si>
    <t>神山</t>
  </si>
  <si>
    <t>109</t>
  </si>
  <si>
    <t>北大路(S)</t>
  </si>
  <si>
    <t>014</t>
  </si>
  <si>
    <t>上京</t>
  </si>
  <si>
    <t>017</t>
  </si>
  <si>
    <t>金閣寺</t>
  </si>
  <si>
    <t>西陣</t>
  </si>
  <si>
    <t>012</t>
  </si>
  <si>
    <t>018</t>
  </si>
  <si>
    <t>烏丸北</t>
  </si>
  <si>
    <t>020</t>
  </si>
  <si>
    <t>北野</t>
  </si>
  <si>
    <t>030</t>
  </si>
  <si>
    <t>府庁前</t>
  </si>
  <si>
    <t>烏丸S</t>
  </si>
  <si>
    <t>029</t>
  </si>
  <si>
    <t>024</t>
  </si>
  <si>
    <t>河丸</t>
  </si>
  <si>
    <t>037</t>
  </si>
  <si>
    <t>仁和</t>
  </si>
  <si>
    <t>046</t>
  </si>
  <si>
    <t>北新地</t>
  </si>
  <si>
    <t>043</t>
  </si>
  <si>
    <t>寺の内</t>
  </si>
  <si>
    <t>052</t>
  </si>
  <si>
    <t>千丸</t>
  </si>
  <si>
    <t>047</t>
  </si>
  <si>
    <t>下立売</t>
  </si>
  <si>
    <t>050</t>
  </si>
  <si>
    <t>大宮</t>
  </si>
  <si>
    <t>053</t>
  </si>
  <si>
    <t>七本松</t>
  </si>
  <si>
    <t>066</t>
  </si>
  <si>
    <t>060</t>
  </si>
  <si>
    <t>城北</t>
  </si>
  <si>
    <t>076</t>
  </si>
  <si>
    <t>082</t>
  </si>
  <si>
    <t>堀川</t>
  </si>
  <si>
    <t>099</t>
  </si>
  <si>
    <t>室町</t>
  </si>
  <si>
    <t>107</t>
  </si>
  <si>
    <t>北大路別口</t>
  </si>
  <si>
    <t>2011年11月10日</t>
  </si>
  <si>
    <t>西の京</t>
  </si>
  <si>
    <t>013</t>
  </si>
  <si>
    <t>五条烏丸</t>
  </si>
  <si>
    <t>丸太町</t>
  </si>
  <si>
    <t>中京</t>
  </si>
  <si>
    <t>027</t>
  </si>
  <si>
    <t>西院</t>
  </si>
  <si>
    <t>036</t>
  </si>
  <si>
    <t>西大路</t>
  </si>
  <si>
    <t>円町</t>
  </si>
  <si>
    <t>中京西</t>
  </si>
  <si>
    <t>平安</t>
  </si>
  <si>
    <t>033</t>
  </si>
  <si>
    <t>河原町</t>
  </si>
  <si>
    <t>042</t>
  </si>
  <si>
    <t>花園</t>
  </si>
  <si>
    <t>039</t>
  </si>
  <si>
    <t>三条S</t>
  </si>
  <si>
    <t>松原</t>
  </si>
  <si>
    <t>040</t>
  </si>
  <si>
    <t>四条</t>
  </si>
  <si>
    <t>045</t>
  </si>
  <si>
    <t>壬生(S)</t>
  </si>
  <si>
    <t>051</t>
  </si>
  <si>
    <t>四条大宮S</t>
  </si>
  <si>
    <t>朱雀(S)</t>
  </si>
  <si>
    <t>京都中央</t>
  </si>
  <si>
    <t>丹波口</t>
  </si>
  <si>
    <t>松原S</t>
  </si>
  <si>
    <t>015</t>
  </si>
  <si>
    <t>五条</t>
  </si>
  <si>
    <t>023</t>
  </si>
  <si>
    <t>下京</t>
  </si>
  <si>
    <t>西七条</t>
  </si>
  <si>
    <t>西七条S</t>
  </si>
  <si>
    <t>035</t>
  </si>
  <si>
    <t>五条新町S</t>
  </si>
  <si>
    <t>島原</t>
  </si>
  <si>
    <t>西京極</t>
  </si>
  <si>
    <t>中央</t>
  </si>
  <si>
    <t>056</t>
  </si>
  <si>
    <t>西八</t>
  </si>
  <si>
    <t>062</t>
  </si>
  <si>
    <t>仏光寺</t>
  </si>
  <si>
    <t>085</t>
  </si>
  <si>
    <t>中央別口</t>
  </si>
  <si>
    <t>2011年11月15日</t>
  </si>
  <si>
    <t>注・・周山（合）は京都府ＮＯ．１０に表記しています。（右京区京北周山町）</t>
  </si>
  <si>
    <t>.</t>
  </si>
  <si>
    <t>左京</t>
  </si>
  <si>
    <t>岩倉</t>
  </si>
  <si>
    <t>左京南S</t>
  </si>
  <si>
    <t>叡電前</t>
  </si>
  <si>
    <t>一乘寺</t>
  </si>
  <si>
    <t>021</t>
  </si>
  <si>
    <t>修学院</t>
  </si>
  <si>
    <t>百万遍S</t>
  </si>
  <si>
    <t>下鴨</t>
  </si>
  <si>
    <t>038</t>
  </si>
  <si>
    <t>北白川S</t>
  </si>
  <si>
    <t>041</t>
  </si>
  <si>
    <t>044</t>
  </si>
  <si>
    <t>高野</t>
  </si>
  <si>
    <t>下鴨S</t>
  </si>
  <si>
    <t>聖護院</t>
  </si>
  <si>
    <t>058</t>
  </si>
  <si>
    <t>百万遍</t>
  </si>
  <si>
    <t>京大前</t>
  </si>
  <si>
    <t>一乘寺S</t>
  </si>
  <si>
    <t>仁王門</t>
  </si>
  <si>
    <t>064</t>
  </si>
  <si>
    <t>錦林</t>
  </si>
  <si>
    <t>067</t>
  </si>
  <si>
    <t>白川</t>
  </si>
  <si>
    <t>上高野S</t>
  </si>
  <si>
    <t>068</t>
  </si>
  <si>
    <t>吉田</t>
  </si>
  <si>
    <t>073</t>
  </si>
  <si>
    <t>074</t>
  </si>
  <si>
    <t>銀閣寺</t>
  </si>
  <si>
    <t>080</t>
  </si>
  <si>
    <t>097</t>
  </si>
  <si>
    <t>105</t>
  </si>
  <si>
    <t>銀閣寺道</t>
  </si>
  <si>
    <t>111</t>
  </si>
  <si>
    <t>松ｹ崎</t>
  </si>
  <si>
    <t>128</t>
  </si>
  <si>
    <t>葵</t>
  </si>
  <si>
    <t>①</t>
  </si>
  <si>
    <t>京都花園</t>
  </si>
  <si>
    <t>西四条</t>
  </si>
  <si>
    <t>梅津</t>
  </si>
  <si>
    <t>鳴滝</t>
  </si>
  <si>
    <t>嵯峨S</t>
  </si>
  <si>
    <t>常盤</t>
  </si>
  <si>
    <t>太秦S</t>
  </si>
  <si>
    <t>山の内(S)</t>
  </si>
  <si>
    <t>嵯峨</t>
  </si>
  <si>
    <t>嵐山</t>
  </si>
  <si>
    <t>054</t>
  </si>
  <si>
    <t>梅津S</t>
  </si>
  <si>
    <t>059</t>
  </si>
  <si>
    <t>太秦</t>
  </si>
  <si>
    <t>西京極S</t>
  </si>
  <si>
    <t>065</t>
  </si>
  <si>
    <t>西小路</t>
  </si>
  <si>
    <t>077</t>
  </si>
  <si>
    <t>梅ヶ畑S</t>
  </si>
  <si>
    <t>069</t>
  </si>
  <si>
    <t>花園(S)</t>
  </si>
  <si>
    <t>075</t>
  </si>
  <si>
    <t>西大路(S)</t>
  </si>
  <si>
    <t>081</t>
  </si>
  <si>
    <t>広沢</t>
  </si>
  <si>
    <t>098</t>
  </si>
  <si>
    <t>太秦北</t>
  </si>
  <si>
    <t>106</t>
  </si>
  <si>
    <t>112</t>
  </si>
  <si>
    <t>129</t>
  </si>
  <si>
    <t>御室</t>
  </si>
  <si>
    <t>164</t>
  </si>
  <si>
    <t>西四条別口</t>
  </si>
  <si>
    <t>170</t>
  </si>
  <si>
    <t>2011年12月01日</t>
  </si>
  <si>
    <t>東山三条</t>
  </si>
  <si>
    <t>今熊野</t>
  </si>
  <si>
    <t>粟田口S</t>
  </si>
  <si>
    <t>鴨東</t>
  </si>
  <si>
    <t>東山本町</t>
  </si>
  <si>
    <t>東山</t>
  </si>
  <si>
    <t>祇園</t>
  </si>
  <si>
    <t>東福寺</t>
  </si>
  <si>
    <t>泉涌寺</t>
  </si>
  <si>
    <t>六原</t>
  </si>
  <si>
    <t>本町</t>
  </si>
  <si>
    <t>馬町</t>
  </si>
  <si>
    <t>山科東</t>
  </si>
  <si>
    <t>西野山</t>
  </si>
  <si>
    <t>山科北S</t>
  </si>
  <si>
    <t>山科本店</t>
  </si>
  <si>
    <t>山科南</t>
  </si>
  <si>
    <t>山科南S</t>
  </si>
  <si>
    <t>東野</t>
  </si>
  <si>
    <t>山科西</t>
  </si>
  <si>
    <t>山科</t>
  </si>
  <si>
    <t>勧修寺S</t>
  </si>
  <si>
    <t>西野</t>
  </si>
  <si>
    <t>大石道</t>
  </si>
  <si>
    <t>山科中央</t>
  </si>
  <si>
    <t>大宅</t>
  </si>
  <si>
    <t>追分</t>
  </si>
  <si>
    <t>花山</t>
  </si>
  <si>
    <t>御陵</t>
  </si>
  <si>
    <t>四ﾉ宮</t>
  </si>
  <si>
    <t>083</t>
  </si>
  <si>
    <t>山科大石</t>
  </si>
  <si>
    <t>108</t>
  </si>
  <si>
    <t>114</t>
  </si>
  <si>
    <t>山科中</t>
  </si>
  <si>
    <t>西九条</t>
  </si>
  <si>
    <t>洛南</t>
  </si>
  <si>
    <t>洛南東山</t>
  </si>
  <si>
    <t>吉祥院</t>
  </si>
  <si>
    <t>東寺</t>
  </si>
  <si>
    <t>塔南</t>
  </si>
  <si>
    <t>吉祥院(新)</t>
  </si>
  <si>
    <t>西十条</t>
  </si>
  <si>
    <t>大石橋</t>
  </si>
  <si>
    <t>羅城門</t>
  </si>
  <si>
    <t>久世</t>
  </si>
  <si>
    <t>久世西</t>
  </si>
  <si>
    <t>桂</t>
  </si>
  <si>
    <t>洛西ﾆｭｰﾀｳﾝ</t>
  </si>
  <si>
    <t>上桂</t>
  </si>
  <si>
    <t>西山</t>
  </si>
  <si>
    <t>樫原</t>
  </si>
  <si>
    <t>洛西東</t>
  </si>
  <si>
    <t>上桂別口</t>
  </si>
  <si>
    <t>洛西桂坂</t>
  </si>
  <si>
    <t>洛西新林</t>
  </si>
  <si>
    <t>洛西東(福西)</t>
  </si>
  <si>
    <t>大原野</t>
  </si>
  <si>
    <t>桂川</t>
  </si>
  <si>
    <t>桂東</t>
  </si>
  <si>
    <t>藤の森</t>
  </si>
  <si>
    <t>伏見中央</t>
  </si>
  <si>
    <t>伏見S</t>
  </si>
  <si>
    <t>伏見西</t>
  </si>
  <si>
    <t>稲荷</t>
  </si>
  <si>
    <t>桃山</t>
  </si>
  <si>
    <t>伏見</t>
  </si>
  <si>
    <t>丹波橋S</t>
  </si>
  <si>
    <t>伏見北別口</t>
  </si>
  <si>
    <t>桃山南口</t>
  </si>
  <si>
    <t>墨染</t>
  </si>
  <si>
    <t>藤の森S</t>
  </si>
  <si>
    <t>向島</t>
  </si>
  <si>
    <t>淀S</t>
  </si>
  <si>
    <t>棒鼻</t>
  </si>
  <si>
    <t>057</t>
  </si>
  <si>
    <t>藤森西</t>
  </si>
  <si>
    <t>072</t>
  </si>
  <si>
    <t>住吉</t>
  </si>
  <si>
    <t>向島S</t>
  </si>
  <si>
    <t>063</t>
  </si>
  <si>
    <t>淀</t>
  </si>
  <si>
    <t>095</t>
  </si>
  <si>
    <t>墨染S</t>
  </si>
  <si>
    <t>070</t>
  </si>
  <si>
    <t>羽束師</t>
  </si>
  <si>
    <t>103</t>
  </si>
  <si>
    <t>醍醐S</t>
  </si>
  <si>
    <t>086</t>
  </si>
  <si>
    <t>桃山西</t>
  </si>
  <si>
    <t>110</t>
  </si>
  <si>
    <t>桃山北</t>
  </si>
  <si>
    <t>092</t>
  </si>
  <si>
    <t>醍醐</t>
  </si>
  <si>
    <t>132</t>
  </si>
  <si>
    <t>神川</t>
  </si>
  <si>
    <t>096</t>
  </si>
  <si>
    <t>100</t>
  </si>
  <si>
    <t>104</t>
  </si>
  <si>
    <t>久我神川</t>
  </si>
  <si>
    <t>117</t>
  </si>
  <si>
    <t>桃山東</t>
  </si>
  <si>
    <t>伏見北</t>
  </si>
  <si>
    <t>127</t>
  </si>
  <si>
    <t>伏見南</t>
  </si>
  <si>
    <t>133</t>
  </si>
  <si>
    <t>140</t>
  </si>
  <si>
    <t>醍醐北</t>
  </si>
  <si>
    <t>156</t>
  </si>
  <si>
    <t>石田</t>
  </si>
  <si>
    <t>162</t>
  </si>
  <si>
    <t>小栗栖S</t>
  </si>
  <si>
    <t>179</t>
  </si>
  <si>
    <t>小栗栖北</t>
  </si>
  <si>
    <t>185</t>
  </si>
  <si>
    <t>桃山東S</t>
  </si>
  <si>
    <t>191</t>
  </si>
  <si>
    <t>棒鼻(新)</t>
  </si>
  <si>
    <t>200</t>
  </si>
  <si>
    <t>鳥羽</t>
  </si>
  <si>
    <t>216</t>
  </si>
  <si>
    <t>醍醐新開</t>
  </si>
  <si>
    <t>222</t>
  </si>
  <si>
    <t>桃山北S(新)</t>
  </si>
  <si>
    <t>239</t>
  </si>
  <si>
    <t>稲荷別口</t>
  </si>
  <si>
    <t>向日東</t>
  </si>
  <si>
    <t>向日町東S</t>
  </si>
  <si>
    <t>乙訓中央</t>
  </si>
  <si>
    <t>向日町</t>
  </si>
  <si>
    <t>向日西</t>
  </si>
  <si>
    <t>西向日町</t>
  </si>
  <si>
    <t>向日町西</t>
  </si>
  <si>
    <t>向日町中</t>
  </si>
  <si>
    <t>東土川</t>
  </si>
  <si>
    <t>向陽</t>
  </si>
  <si>
    <t>向日町北</t>
  </si>
  <si>
    <t>南長岡京</t>
  </si>
  <si>
    <t>南長岡</t>
  </si>
  <si>
    <t>長岡</t>
  </si>
  <si>
    <t>長岡神足</t>
  </si>
  <si>
    <t>長岡京</t>
  </si>
  <si>
    <t>長岡北</t>
  </si>
  <si>
    <t>長岡天神(北長岡)</t>
  </si>
  <si>
    <t>神足別口</t>
  </si>
  <si>
    <t>長岡.調子</t>
  </si>
  <si>
    <t>長岡.東神足</t>
  </si>
  <si>
    <t>大山崎</t>
  </si>
  <si>
    <t>山崎.大山崎</t>
  </si>
  <si>
    <t>八幡北</t>
  </si>
  <si>
    <t>八幡</t>
  </si>
  <si>
    <t>八幡S</t>
  </si>
  <si>
    <t>男山団地</t>
  </si>
  <si>
    <t>石清水</t>
  </si>
  <si>
    <t>やわた</t>
  </si>
  <si>
    <t>橋本</t>
  </si>
  <si>
    <t>男山</t>
  </si>
  <si>
    <t>八幡南</t>
  </si>
  <si>
    <t>男山南</t>
  </si>
  <si>
    <t>2011年11月16日</t>
  </si>
  <si>
    <t>宇治</t>
  </si>
  <si>
    <t>宇治(S)</t>
  </si>
  <si>
    <t>大久保</t>
  </si>
  <si>
    <t>小倉</t>
  </si>
  <si>
    <t>宇治小倉</t>
  </si>
  <si>
    <t>大久保(S)</t>
  </si>
  <si>
    <t>神明</t>
  </si>
  <si>
    <t>京都小倉</t>
  </si>
  <si>
    <t>黄檗</t>
  </si>
  <si>
    <t>西大久保S</t>
  </si>
  <si>
    <t>小倉東(S)</t>
  </si>
  <si>
    <t>伊勢田</t>
  </si>
  <si>
    <t>東宇治</t>
  </si>
  <si>
    <t>槇島S</t>
  </si>
  <si>
    <t>西小倉(S)</t>
  </si>
  <si>
    <t>六地蔵</t>
  </si>
  <si>
    <t>木幡S</t>
  </si>
  <si>
    <t>羽拍子(S)</t>
  </si>
  <si>
    <t>宇治西</t>
  </si>
  <si>
    <t>黄檗S</t>
  </si>
  <si>
    <t>079</t>
  </si>
  <si>
    <t>伊勢田(S)</t>
  </si>
  <si>
    <t>槇島(S)</t>
  </si>
  <si>
    <t>091</t>
  </si>
  <si>
    <t>116</t>
  </si>
  <si>
    <t>122</t>
  </si>
  <si>
    <t>宇治東(S)</t>
  </si>
  <si>
    <t>139</t>
  </si>
  <si>
    <t>大久保西</t>
  </si>
  <si>
    <t>城陽</t>
  </si>
  <si>
    <t>富野荘</t>
  </si>
  <si>
    <t>城陽(S)</t>
  </si>
  <si>
    <t>久津川</t>
  </si>
  <si>
    <t>寺田</t>
  </si>
  <si>
    <t>寺田S</t>
  </si>
  <si>
    <t>城陽南</t>
  </si>
  <si>
    <t>久御山S</t>
  </si>
  <si>
    <t>富野荘S</t>
  </si>
  <si>
    <t>久御山</t>
  </si>
  <si>
    <t>城陽青谷S</t>
  </si>
  <si>
    <t>久御山西</t>
  </si>
  <si>
    <t>青谷</t>
  </si>
  <si>
    <t>久津川東</t>
  </si>
  <si>
    <t>寺田南S</t>
  </si>
  <si>
    <t>学研木津</t>
  </si>
  <si>
    <t>山城町</t>
  </si>
  <si>
    <t>木津</t>
  </si>
  <si>
    <t>棚倉(MS)</t>
  </si>
  <si>
    <t>加茂東</t>
  </si>
  <si>
    <t>木津東</t>
  </si>
  <si>
    <t>加茂</t>
  </si>
  <si>
    <t>加茂(S)</t>
  </si>
  <si>
    <t>南加茂台</t>
  </si>
  <si>
    <t>学研精華</t>
  </si>
  <si>
    <t>精華</t>
  </si>
  <si>
    <t>精華北</t>
  </si>
  <si>
    <t>笠置(合)</t>
  </si>
  <si>
    <t>和束A.M.S</t>
  </si>
  <si>
    <t>京田辺</t>
  </si>
  <si>
    <t>京田辺(田辺)</t>
  </si>
  <si>
    <t>京田辺S</t>
  </si>
  <si>
    <t>田辺</t>
  </si>
  <si>
    <t>松井山手</t>
  </si>
  <si>
    <t>大住S</t>
  </si>
  <si>
    <t>三山木</t>
  </si>
  <si>
    <t>精華中央</t>
  </si>
  <si>
    <t>大住</t>
  </si>
  <si>
    <t>井手</t>
  </si>
  <si>
    <t>多賀AS</t>
  </si>
  <si>
    <t>井手AMS</t>
  </si>
  <si>
    <t>宇治田原(合)</t>
  </si>
  <si>
    <t>月・・月曜日折込不可　祝・・祝日明け折込不可ＧＳ・・月曜日・祝日明け折込不可</t>
  </si>
  <si>
    <t>亀岡</t>
  </si>
  <si>
    <t>亀岡東</t>
  </si>
  <si>
    <t>亀岡MS</t>
  </si>
  <si>
    <t>亀岡南MS</t>
  </si>
  <si>
    <t>つつじが丘</t>
  </si>
  <si>
    <t>亀岡北MS</t>
  </si>
  <si>
    <t>亀岡西MS</t>
  </si>
  <si>
    <t>園部</t>
  </si>
  <si>
    <t>八木町MS</t>
  </si>
  <si>
    <t>八木</t>
  </si>
  <si>
    <t>園部S</t>
  </si>
  <si>
    <t>月</t>
  </si>
  <si>
    <t>日吉YAMS</t>
  </si>
  <si>
    <t>胡麻YAM</t>
  </si>
  <si>
    <t>檜山M</t>
  </si>
  <si>
    <t>須知(合)</t>
  </si>
  <si>
    <t>瑞穂YAMS</t>
  </si>
  <si>
    <t>和知(合)</t>
  </si>
  <si>
    <t>下山AM</t>
  </si>
  <si>
    <t>右京区②</t>
  </si>
  <si>
    <t>514</t>
  </si>
  <si>
    <t>周山(合)</t>
  </si>
  <si>
    <t>＜店名変更＞(K)梅迫(合)→八田(合)。＜新店＞(Y)物部［(K)物部(AMS)より独立]。(K)口上林→上林。＜廃店＞(S)綾部[(M)綾部(S)が吸収]。(A)八田（綾部が吸収)。＜その他＞2006年1月加佐郡、天田郡が福知山市へ合併。</t>
  </si>
  <si>
    <t>当資料表は、提携先（別表で表示）から提供を受けて、当社用にレイアウトを一部替え、部数はそのまま転載して表示しております。</t>
  </si>
  <si>
    <t>なお、各新聞販売店の配達部数は常に変動しており、当資料とは異なる場合があります。（この資料表は折込の配布明細作成時の参考資料としてのみお使いください。他の目的で使用はできません。）</t>
  </si>
  <si>
    <t>丹波丹後</t>
  </si>
  <si>
    <t>福知山</t>
  </si>
  <si>
    <t>六人部</t>
  </si>
  <si>
    <t>大江</t>
  </si>
  <si>
    <t>上川口(合)</t>
  </si>
  <si>
    <t>大江(M)</t>
  </si>
  <si>
    <t>石原(AMS)</t>
  </si>
  <si>
    <t>大江(S)</t>
  </si>
  <si>
    <t>三和町(合)</t>
  </si>
  <si>
    <t>下夜久野(合)</t>
  </si>
  <si>
    <t>上夜久野(合)</t>
  </si>
  <si>
    <t>綾部</t>
  </si>
  <si>
    <t>綾部(S)</t>
  </si>
  <si>
    <t>志賀</t>
  </si>
  <si>
    <t>八田</t>
  </si>
  <si>
    <t>八田(MSN)</t>
  </si>
  <si>
    <t>梅迫</t>
  </si>
  <si>
    <t>物部(AMS)</t>
  </si>
  <si>
    <t>上林</t>
  </si>
  <si>
    <t>山家(AMS)</t>
  </si>
  <si>
    <t>物部</t>
  </si>
  <si>
    <t>上林(AMS)</t>
  </si>
  <si>
    <t>2011年11月07日</t>
  </si>
  <si>
    <t>※ANは月曜･祝日明け･休刊日明け折込不可です。＜新店＞(Y)粟田(K粟田(合)より分割)。(A)野田川(加悦より分割)。(Y)須津［(K)須津より独立]。＜廃店＞(S)府中[(K)府中(YAS)が吸収]。</t>
  </si>
  <si>
    <t>AN</t>
  </si>
  <si>
    <t>宮津</t>
  </si>
  <si>
    <t>栗田</t>
  </si>
  <si>
    <t>須津</t>
  </si>
  <si>
    <t>府中</t>
  </si>
  <si>
    <t>府中(YAS)</t>
  </si>
  <si>
    <t>日置</t>
  </si>
  <si>
    <t>日置(AMS)</t>
  </si>
  <si>
    <t>由良</t>
  </si>
  <si>
    <t>養老(AMS)</t>
  </si>
  <si>
    <t>養老</t>
  </si>
  <si>
    <t>栗田(MS)</t>
  </si>
  <si>
    <t>由良(AMS)</t>
  </si>
  <si>
    <t>岩滝</t>
  </si>
  <si>
    <t>加悦</t>
  </si>
  <si>
    <t>加悦(糸井)</t>
  </si>
  <si>
    <t>野田川</t>
  </si>
  <si>
    <t>野田川大木</t>
  </si>
  <si>
    <t>伊根(合)</t>
  </si>
  <si>
    <t>本庄(合)</t>
  </si>
  <si>
    <t>筒川(合)</t>
  </si>
  <si>
    <t>&lt;新店&gt;(A)舞鶴浜(東舞鶴と中舞鶴合併）｡(A)東舞鶴(南舞鶴より分割）｡&lt;廃店&gt;(S)西舞鶴［(M)西舞鶴(S)へ吸収]。(K)中舞鶴(稲本)[東舞鶴へ吸収]｡(S)東舞鶴･(S)南舞鶴［(M)東舞鶴(S)･北舞鶴(S)･南舞鶴(S)へ吸収]｡</t>
  </si>
  <si>
    <t>&lt;店名変更&gt;(M)東舞鶴(斎藤)→北舞鶴｡(M)東舞鶴（堀井)→東舞鶴。(K)北舞鶴(森戸)→北舞鶴｡(K)東舞鶴(稲本)→東舞鶴｡(K)川筋(合)→八雲(合)｡&lt;廃店&gt;(S)西舞鶴［(M)西舞鶴へ吸収]｡(S)中舞鶴［(M)中舞鶴へ吸収]｡</t>
  </si>
  <si>
    <t>西舞鶴</t>
  </si>
  <si>
    <t>西舞鶴(S)</t>
  </si>
  <si>
    <t>東舞鶴</t>
  </si>
  <si>
    <t>094</t>
  </si>
  <si>
    <t>舞鶴浜</t>
  </si>
  <si>
    <t>東舞鶴(S)</t>
  </si>
  <si>
    <t>中舞鶴</t>
  </si>
  <si>
    <t>南舞鶴</t>
  </si>
  <si>
    <t>北舞鶴(S)</t>
  </si>
  <si>
    <t>北舞鶴</t>
  </si>
  <si>
    <t>088</t>
  </si>
  <si>
    <t>中舞鶴(S)</t>
  </si>
  <si>
    <t>中舞鶴(稲本)</t>
  </si>
  <si>
    <t>南舞鶴(S)</t>
  </si>
  <si>
    <t>八雲(合)</t>
  </si>
  <si>
    <t>2011年11月05日</t>
  </si>
  <si>
    <t>※ANは月曜･祝日明け･休刊日明け折込不可です。＜その他＞2004年4月中郡・竹野郡・熊野郡が合併し京丹後市へ。</t>
  </si>
  <si>
    <t>&lt;扱紙変更&gt;(S)網野[Mを(A)網野へ移行]｡&lt;店名変更&gt;(S)網野(M)→網野｡(A)網野→網野(M)｡(K)網野（N)→(A)網野(N)で扱う</t>
  </si>
  <si>
    <t>当資料表は折込の配布明細作成時の参考資料としてご提供しております。資料の作成は、社団法人日本ＡＢＣ協会の新聞レポート2009年上期（1月～6月）平均数を基礎として近畿折込広告組合</t>
  </si>
  <si>
    <t>峰山</t>
  </si>
  <si>
    <t>間人(A)</t>
  </si>
  <si>
    <t>網野</t>
  </si>
  <si>
    <t>大宮(MS)</t>
  </si>
  <si>
    <t>網野(M)</t>
  </si>
  <si>
    <t>間人</t>
  </si>
  <si>
    <t>久美浜</t>
  </si>
  <si>
    <t>間人(S)</t>
  </si>
  <si>
    <t>弥栄</t>
  </si>
  <si>
    <t>弥栄(AMS)</t>
  </si>
  <si>
    <t>木津浜詰(AMS)</t>
  </si>
  <si>
    <t>久美浜(MS)</t>
  </si>
  <si>
    <t>神野(AMS)</t>
  </si>
  <si>
    <t>2011年11月26日</t>
  </si>
  <si>
    <t>※GSは月曜･祝日明け折込不可です。＜その他＞2006年1月北桑田郡が南丹市へ市郡変更。</t>
  </si>
  <si>
    <t>南丹市②</t>
  </si>
  <si>
    <t>静原(合)</t>
  </si>
  <si>
    <t>GS</t>
  </si>
  <si>
    <t>美山(寺井)(合)</t>
  </si>
  <si>
    <t>美山(古北)(合)</t>
  </si>
  <si>
    <t>2007年11月07日</t>
  </si>
  <si>
    <t>京都市周辺・京都南部・亀岡市周辺</t>
  </si>
  <si>
    <t>記号表示</t>
  </si>
  <si>
    <t>☆ ☆ ☆   京都府目次   ☆ ☆ ☆</t>
  </si>
  <si>
    <t>ご注意とお願い</t>
  </si>
  <si>
    <t>配布地区</t>
  </si>
  <si>
    <t>明細締切日</t>
  </si>
  <si>
    <t>納入締切日</t>
  </si>
  <si>
    <t>納入先</t>
  </si>
  <si>
    <t>３．南丹市②の折込については事前にお問い合わせください。</t>
  </si>
  <si>
    <t>３日前午前中</t>
  </si>
  <si>
    <t>２日前午前中</t>
  </si>
  <si>
    <t>京都配送センター</t>
  </si>
  <si>
    <t>４. 連合広告は折込可。</t>
  </si>
  <si>
    <t>（日曜・祝日除く）</t>
  </si>
  <si>
    <t>福知山市・綾部市</t>
  </si>
  <si>
    <t>５日前午前中</t>
  </si>
  <si>
    <t>２日前午前中（現地直接納品）</t>
  </si>
  <si>
    <t>当社指定先（福知山市、綾部市）</t>
  </si>
  <si>
    <t>（日曜・祝日・休刊日除く）</t>
  </si>
  <si>
    <t>舞鶴市</t>
  </si>
  <si>
    <t>当社指定先（舞鶴市）</t>
  </si>
  <si>
    <t>宮津市・与謝郡</t>
  </si>
  <si>
    <t>当社指定先（宮津市）</t>
  </si>
  <si>
    <t>１.月…月曜日折込不可です。</t>
  </si>
  <si>
    <t>京丹後市</t>
  </si>
  <si>
    <t>３日前5:00PM（現地直接納品）</t>
  </si>
  <si>
    <t>当社指定先（豊岡市）</t>
  </si>
  <si>
    <t>２.祝…祝日明け折込不可｡</t>
  </si>
  <si>
    <t>（日曜・祝日除く）</t>
  </si>
  <si>
    <t>３.休…休刊日明け折込不可です。</t>
  </si>
  <si>
    <t>４.GS…月曜日･祝日明け折込不可です。</t>
  </si>
  <si>
    <t>１．月曜日・祝日明け・休刊日明け折込ができない販売店があります。詳細は部数明細書を参照して下さい。</t>
  </si>
  <si>
    <t>５.GK…月曜日･休刊日明け折込不可です。</t>
  </si>
  <si>
    <t>２. 厚紙料金の基準は下記の通りです。</t>
  </si>
  <si>
    <t>６.AN…月曜日･祝日明け･休刊日明け折込不可です。</t>
  </si>
  <si>
    <t>　　　　※京都市・京都南部・亀岡市周辺…ハガキを刷込んだもの、110ｋｇ以上のもの。</t>
  </si>
  <si>
    <t>７．合売店及び複合店の扱い紙は下記の記号で表示しています。</t>
  </si>
  <si>
    <t>　　　　※福知山地区…110ｋｇ以上のもの。</t>
  </si>
  <si>
    <t>　　　Y…読売　　　A…朝日　　M…毎日　　S…産経　　　K…京都　　N…日経</t>
  </si>
  <si>
    <t>　　　　※宮津市・与謝郡…135ｋｇ以上のもの。</t>
  </si>
  <si>
    <t>　　 　 ※舞鶴市…コート紙135kｇ、その他110kg以上のもの。</t>
  </si>
  <si>
    <t>　　 　 ※京丹後市…B４のみ110kg以上のもの｡</t>
  </si>
  <si>
    <t>北区、上京区</t>
  </si>
  <si>
    <t>中京区、下京区</t>
  </si>
  <si>
    <t>左京区、右京区</t>
  </si>
  <si>
    <t>東山区、山科区</t>
  </si>
  <si>
    <t>南区、西京区</t>
  </si>
  <si>
    <t>向日市、長岡京市、乙訓郡、八幡市</t>
  </si>
  <si>
    <t>宇治市、城陽市</t>
  </si>
  <si>
    <t>木津川市、相楽郡、京田辺市、綴喜郡</t>
  </si>
  <si>
    <t>亀岡市、南丹市、船井郡、右京区②</t>
  </si>
  <si>
    <t>福知山市、綾部市</t>
  </si>
  <si>
    <t>宮津市、与謝郡</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</si>
</sst>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yy&quot;年&quot;mm&quot;月　現在&quot;"/>
    <numFmt numFmtId="177" formatCode="&quot;平成&quot;\ yy&quot;年&quot;mm&quot;月　現在&quot;"/>
    <numFmt numFmtId="178" formatCode="[$-411]&quot;平成&quot;\ ggge&quot;年&quot;mm&quot;月　現在&quot;"/>
    <numFmt numFmtId="179" formatCode="[$-411]ggge&quot;年&quot;mm&quot;月　現在&quot;"/>
    <numFmt numFmtId="180" formatCode="##"/>
    <numFmt numFmtId="181" formatCode="[$-411]ggge&quot;年&quot;mm&quot;月&quot;mm&quot;日 現在&quot;"/>
    <numFmt numFmtId="182" formatCode="[$-411]ggge&quot;年&quot;mm&quot;月&quot;dd&quot;日 現在&quot;"/>
    <numFmt numFmtId="183" formatCode="#,###;* &quot;&quot;;@"/>
    <numFmt numFmtId="184" formatCode="#,##0_ ;[Red]\-#,##0\ "/>
    <numFmt numFmtId="185" formatCode="[$-411]ggge&quot;年&quot;mm&quot;月&quot;dd&quot;日&quot;"/>
    <numFmt numFmtId="186" formatCode="#,##0_ "/>
    <numFmt numFmtId="187" formatCode="00000000"/>
    <numFmt numFmtId="188" formatCode="###,###"/>
    <numFmt numFmtId="189" formatCode="[$-411]&quot;平成&quot;\ ggge&quot;年&quot;mm&quot;月　現在&quot;"/>
    <numFmt numFmtId="190" formatCode="[$-411]ggge&quot;年&quot;mm&quot;月　現在&quot;"/>
    <numFmt numFmtId="191" formatCode="[$-411]ggge&quot;年&quot;mm&quot;月&quot;mm&quot;日 現在&quot;"/>
    <numFmt numFmtId="192" formatCode="[$-411]ggge&quot;年&quot;mm&quot;月&quot;dd&quot;日 現在&quot;"/>
    <numFmt numFmtId="193" formatCode="0_);[Red]\(0\)"/>
    <numFmt numFmtId="194" formatCode="0_ "/>
  </numFmts>
  <fonts count="2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9"/>
      <name val="ＭＳ Ｐゴシック"/>
      <family val="3"/>
    </font>
    <font>
      <sz val="11"/>
      <color indexed="8"/>
      <name val="ＭＳ ゴシック"/>
      <family val="3"/>
    </font>
    <font>
      <sz val="11"/>
      <name val="ＭＳ ゴシック"/>
      <family val="3"/>
    </font>
    <font>
      <sz val="11"/>
      <color indexed="9"/>
      <name val="ＭＳ ゴシック"/>
      <family val="3"/>
    </font>
    <font>
      <sz val="10"/>
      <name val="ＭＳ ゴシック"/>
      <family val="3"/>
    </font>
    <font>
      <sz val="10"/>
      <name val="ＭＳ Ｐゴシック"/>
      <family val="3"/>
    </font>
    <font>
      <sz val="12"/>
      <name val="ＭＳ ゴシック"/>
      <family val="3"/>
    </font>
    <font>
      <sz val="9"/>
      <name val="ＭＳ ゴシック"/>
      <family val="3"/>
    </font>
    <font>
      <sz val="9"/>
      <name val="ＭＳ Ｐゴシック"/>
      <family val="3"/>
    </font>
    <font>
      <b/>
      <sz val="11"/>
      <name val="ＭＳ Ｐゴシック"/>
      <family val="3"/>
    </font>
    <font>
      <b/>
      <i/>
      <sz val="11"/>
      <name val="ＭＳ Ｐゴシック"/>
      <family val="3"/>
    </font>
    <font>
      <b/>
      <i/>
      <u val="single"/>
      <sz val="16"/>
      <name val="ＭＳ Ｐゴシック"/>
      <family val="3"/>
    </font>
    <font>
      <b/>
      <sz val="16"/>
      <name val="ＭＳ ゴシック"/>
      <family val="3"/>
    </font>
    <font>
      <u val="single"/>
      <sz val="11"/>
      <color indexed="12"/>
      <name val="ＭＳ ゴシック"/>
      <family val="3"/>
    </font>
    <font>
      <b/>
      <sz val="11"/>
      <name val="ＭＳ ゴシック"/>
      <family val="3"/>
    </font>
    <font>
      <b/>
      <i/>
      <sz val="14"/>
      <color indexed="9"/>
      <name val="ＭＳ ゴシック"/>
      <family val="3"/>
    </font>
    <font>
      <b/>
      <i/>
      <sz val="14"/>
      <color indexed="9"/>
      <name val="ＭＳ Ｐゴシック"/>
      <family val="3"/>
    </font>
    <font>
      <sz val="14"/>
      <color indexed="9"/>
      <name val="ＭＳ Ｐゴシック"/>
      <family val="3"/>
    </font>
    <font>
      <b/>
      <i/>
      <sz val="11"/>
      <name val="ＭＳ ゴシック"/>
      <family val="3"/>
    </font>
    <font>
      <sz val="8"/>
      <name val="ＭＳ ゴシック"/>
      <family val="3"/>
    </font>
    <font>
      <sz val="8"/>
      <name val="ＭＳ Ｐゴシック"/>
      <family val="3"/>
    </font>
  </fonts>
  <fills count="4">
    <fill>
      <patternFill/>
    </fill>
    <fill>
      <patternFill patternType="gray125"/>
    </fill>
    <fill>
      <patternFill patternType="gray125">
        <bgColor indexed="8"/>
      </patternFill>
    </fill>
    <fill>
      <patternFill patternType="solid">
        <fgColor indexed="8"/>
        <bgColor indexed="64"/>
      </patternFill>
    </fill>
  </fills>
  <borders count="70">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style="thin"/>
      <bottom style="hair"/>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tted"/>
      <bottom>
        <color indexed="63"/>
      </bottom>
    </border>
    <border>
      <left>
        <color indexed="63"/>
      </left>
      <right style="hair"/>
      <top style="thin"/>
      <bottom style="hair"/>
    </border>
    <border>
      <left style="thin"/>
      <right style="hair"/>
      <top style="thin"/>
      <bottom style="hair"/>
    </border>
    <border>
      <left>
        <color indexed="63"/>
      </left>
      <right style="hair"/>
      <top style="hair"/>
      <bottom style="thin"/>
    </border>
    <border>
      <left style="hair"/>
      <right>
        <color indexed="63"/>
      </right>
      <top style="hair"/>
      <bottom style="thin"/>
    </border>
    <border>
      <left style="hair"/>
      <right style="thin"/>
      <top style="hair"/>
      <bottom style="thin"/>
    </border>
    <border>
      <left style="thin"/>
      <right style="hair"/>
      <top style="hair"/>
      <bottom style="thin"/>
    </border>
    <border>
      <left>
        <color indexed="63"/>
      </left>
      <right>
        <color indexed="63"/>
      </right>
      <top style="thin"/>
      <bottom style="hair"/>
    </border>
    <border>
      <left style="hair"/>
      <right>
        <color indexed="63"/>
      </right>
      <top style="thin"/>
      <bottom style="hair"/>
    </border>
    <border>
      <left style="hair"/>
      <right style="thin"/>
      <top style="thin"/>
      <bottom style="hair"/>
    </border>
    <border>
      <left style="hair"/>
      <right style="hair"/>
      <top style="thin"/>
      <bottom style="hair"/>
    </border>
    <border>
      <left>
        <color indexed="63"/>
      </left>
      <right style="hair"/>
      <top style="hair"/>
      <bottom style="hair"/>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style="hair"/>
    </border>
    <border>
      <left style="hair"/>
      <right style="thin"/>
      <top style="hair"/>
      <bottom style="hair"/>
    </border>
    <border>
      <left style="thin"/>
      <right style="hair"/>
      <top style="hair"/>
      <bottom style="hair"/>
    </border>
    <border>
      <left>
        <color indexed="63"/>
      </left>
      <right>
        <color indexed="63"/>
      </right>
      <top style="hair"/>
      <bottom style="hair"/>
    </border>
    <border>
      <left style="hair"/>
      <right style="hair"/>
      <top style="hair"/>
      <bottom style="hair"/>
    </border>
    <border>
      <left style="hair"/>
      <right>
        <color indexed="63"/>
      </right>
      <top style="hair"/>
      <bottom>
        <color indexed="63"/>
      </bottom>
    </border>
    <border>
      <left>
        <color indexed="63"/>
      </left>
      <right style="thin"/>
      <top style="hair"/>
      <bottom style="hair"/>
    </border>
    <border>
      <left>
        <color indexed="63"/>
      </left>
      <right style="hair"/>
      <top>
        <color indexed="63"/>
      </top>
      <bottom style="hair"/>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color indexed="63"/>
      </top>
      <bottom style="hair"/>
    </border>
    <border>
      <left style="thin"/>
      <right style="hair"/>
      <top>
        <color indexed="63"/>
      </top>
      <bottom style="hair"/>
    </border>
    <border>
      <left style="thin"/>
      <right style="hair"/>
      <top style="hair"/>
      <bottom>
        <color indexed="63"/>
      </bottom>
    </border>
    <border>
      <left style="hair"/>
      <right style="hair"/>
      <top style="hair"/>
      <bottom style="thin"/>
    </border>
    <border>
      <left style="thin"/>
      <right style="thin"/>
      <top style="thin"/>
      <bottom style="thin"/>
    </border>
    <border>
      <left style="thin"/>
      <right>
        <color indexed="63"/>
      </right>
      <top style="thin"/>
      <bottom style="thin"/>
    </border>
    <border>
      <left style="hair"/>
      <right style="thin"/>
      <top style="thin"/>
      <bottom style="thin"/>
    </border>
    <border>
      <left style="dotted"/>
      <right>
        <color indexed="63"/>
      </right>
      <top style="dotted"/>
      <bottom>
        <color indexed="63"/>
      </bottom>
    </border>
    <border>
      <left style="thin"/>
      <right style="hair"/>
      <top style="thin"/>
      <bottom style="thin"/>
    </border>
    <border>
      <left style="hair"/>
      <right style="hair"/>
      <top style="thin"/>
      <bottom style="thin"/>
    </border>
    <border>
      <left style="thin"/>
      <right>
        <color indexed="63"/>
      </right>
      <top style="hair"/>
      <bottom style="thin"/>
    </border>
    <border>
      <left style="thin"/>
      <right>
        <color indexed="63"/>
      </right>
      <top style="hair"/>
      <bottom style="hair"/>
    </border>
    <border>
      <left style="thin"/>
      <right style="thin"/>
      <top style="thin"/>
      <bottom>
        <color indexed="63"/>
      </bottom>
    </border>
    <border>
      <left style="thin"/>
      <right>
        <color indexed="63"/>
      </right>
      <top>
        <color indexed="63"/>
      </top>
      <bottom style="hair"/>
    </border>
    <border>
      <left style="thin"/>
      <right>
        <color indexed="63"/>
      </right>
      <top style="dotted"/>
      <bottom>
        <color indexed="63"/>
      </bottom>
    </border>
    <border>
      <left style="hair"/>
      <right style="thin"/>
      <top style="hair"/>
      <bottom>
        <color indexed="63"/>
      </bottom>
    </border>
    <border>
      <left style="hair"/>
      <right>
        <color indexed="63"/>
      </right>
      <top>
        <color indexed="63"/>
      </top>
      <bottom>
        <color indexed="63"/>
      </bottom>
    </border>
    <border>
      <left style="hair"/>
      <right>
        <color indexed="63"/>
      </right>
      <top style="dotted"/>
      <bottom>
        <color indexed="63"/>
      </bottom>
    </border>
    <border>
      <left>
        <color indexed="63"/>
      </left>
      <right style="dotted"/>
      <top style="dotted"/>
      <bottom>
        <color indexed="63"/>
      </bottom>
    </border>
    <border>
      <left>
        <color indexed="63"/>
      </left>
      <right style="thin"/>
      <top style="dotted"/>
      <bottom>
        <color indexed="63"/>
      </bottom>
    </border>
    <border>
      <left style="dotted"/>
      <right>
        <color indexed="63"/>
      </right>
      <top>
        <color indexed="63"/>
      </top>
      <bottom style="hair"/>
    </border>
    <border>
      <left>
        <color indexed="63"/>
      </left>
      <right style="dotted"/>
      <top>
        <color indexed="63"/>
      </top>
      <bottom style="hair"/>
    </border>
    <border>
      <left style="dotted"/>
      <right>
        <color indexed="63"/>
      </right>
      <top>
        <color indexed="63"/>
      </top>
      <bottom style="dotted"/>
    </border>
    <border>
      <left>
        <color indexed="63"/>
      </left>
      <right style="thin"/>
      <top>
        <color indexed="63"/>
      </top>
      <bottom style="dotted"/>
    </border>
    <border>
      <left style="thin"/>
      <right style="hair"/>
      <top style="dotted"/>
      <bottom>
        <color indexed="63"/>
      </bottom>
    </border>
    <border>
      <left style="thin"/>
      <right style="hair"/>
      <top>
        <color indexed="63"/>
      </top>
      <bottom style="dotted"/>
    </border>
    <border>
      <left style="hair"/>
      <right>
        <color indexed="63"/>
      </right>
      <top style="thin"/>
      <bottom>
        <color indexed="63"/>
      </bottom>
    </border>
    <border>
      <left>
        <color indexed="63"/>
      </left>
      <right style="dotted"/>
      <top style="thin"/>
      <bottom>
        <color indexed="63"/>
      </bottom>
    </border>
    <border>
      <left style="dotted"/>
      <right>
        <color indexed="63"/>
      </right>
      <top style="thin"/>
      <bottom>
        <color indexed="63"/>
      </bottom>
    </border>
    <border>
      <left>
        <color indexed="63"/>
      </left>
      <right style="thin"/>
      <top style="thin"/>
      <bottom style="hair"/>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97">
    <xf numFmtId="0" fontId="0" fillId="0" borderId="0" xfId="0" applyAlignment="1">
      <alignment/>
    </xf>
    <xf numFmtId="0" fontId="6" fillId="0" borderId="1" xfId="0" applyFont="1" applyBorder="1" applyAlignment="1" applyProtection="1">
      <alignment/>
      <protection locked="0"/>
    </xf>
    <xf numFmtId="0" fontId="6" fillId="0" borderId="1" xfId="0" applyFont="1" applyBorder="1" applyAlignment="1" applyProtection="1">
      <alignment horizontal="left" vertical="top"/>
      <protection locked="0"/>
    </xf>
    <xf numFmtId="0" fontId="6" fillId="0" borderId="1" xfId="0" applyFont="1" applyBorder="1" applyAlignment="1" applyProtection="1" quotePrefix="1">
      <alignment horizontal="right" vertical="center"/>
      <protection locked="0"/>
    </xf>
    <xf numFmtId="0" fontId="6" fillId="0" borderId="2" xfId="0" applyFont="1" applyBorder="1" applyAlignment="1" applyProtection="1">
      <alignment horizontal="center" vertical="center"/>
      <protection/>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protection/>
    </xf>
    <xf numFmtId="0" fontId="7" fillId="0" borderId="5" xfId="0" applyFont="1" applyBorder="1" applyAlignment="1" applyProtection="1">
      <alignment/>
      <protection/>
    </xf>
    <xf numFmtId="0" fontId="6" fillId="0" borderId="6" xfId="0" applyFont="1" applyBorder="1" applyAlignment="1" applyProtection="1">
      <alignment horizontal="center"/>
      <protection/>
    </xf>
    <xf numFmtId="0" fontId="7" fillId="0" borderId="7" xfId="0" applyFont="1" applyBorder="1" applyAlignment="1" applyProtection="1">
      <alignment/>
      <protection hidden="1"/>
    </xf>
    <xf numFmtId="0" fontId="6" fillId="0" borderId="8" xfId="0" applyFont="1" applyBorder="1" applyAlignment="1" applyProtection="1">
      <alignment horizontal="center" vertical="center"/>
      <protection/>
    </xf>
    <xf numFmtId="0" fontId="6" fillId="0" borderId="9" xfId="0" applyFont="1" applyBorder="1" applyAlignment="1" applyProtection="1">
      <alignment horizontal="center"/>
      <protection/>
    </xf>
    <xf numFmtId="0" fontId="6" fillId="0" borderId="3" xfId="0" applyFont="1" applyBorder="1" applyAlignment="1" applyProtection="1">
      <alignment horizontal="left" vertical="center" wrapText="1"/>
      <protection/>
    </xf>
    <xf numFmtId="0" fontId="6" fillId="0" borderId="10" xfId="0" applyFont="1" applyBorder="1" applyAlignment="1" applyProtection="1">
      <alignment/>
      <protection locked="0"/>
    </xf>
    <xf numFmtId="0" fontId="6" fillId="0" borderId="1" xfId="0" applyFont="1" applyBorder="1" applyAlignment="1" applyProtection="1">
      <alignment horizontal="right"/>
      <protection locked="0"/>
    </xf>
    <xf numFmtId="0" fontId="6" fillId="0" borderId="0" xfId="0" applyFont="1" applyAlignment="1">
      <alignment/>
    </xf>
    <xf numFmtId="0" fontId="6" fillId="0" borderId="11" xfId="0" applyFont="1" applyBorder="1" applyAlignment="1" applyProtection="1">
      <alignment horizontal="left" vertical="center" wrapText="1"/>
      <protection/>
    </xf>
    <xf numFmtId="0" fontId="10" fillId="0" borderId="5" xfId="0" applyFont="1" applyBorder="1" applyAlignment="1" applyProtection="1">
      <alignment horizontal="center"/>
      <protection locked="0"/>
    </xf>
    <xf numFmtId="0" fontId="6" fillId="0" borderId="1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protection/>
    </xf>
    <xf numFmtId="38" fontId="6" fillId="0" borderId="0" xfId="17" applyFont="1" applyBorder="1" applyAlignment="1" applyProtection="1">
      <alignment horizontal="right" vertical="center"/>
      <protection locked="0"/>
    </xf>
    <xf numFmtId="0" fontId="6" fillId="0" borderId="12" xfId="0" applyFont="1" applyBorder="1" applyAlignment="1" applyProtection="1">
      <alignment horizontal="left" vertical="center"/>
      <protection/>
    </xf>
    <xf numFmtId="0" fontId="6" fillId="0" borderId="7" xfId="0" applyFont="1" applyBorder="1" applyAlignment="1" applyProtection="1">
      <alignment/>
      <protection locked="0"/>
    </xf>
    <xf numFmtId="0" fontId="0" fillId="0" borderId="13" xfId="0" applyBorder="1" applyAlignment="1">
      <alignment horizontal="center" vertical="center" wrapText="1"/>
    </xf>
    <xf numFmtId="0" fontId="6" fillId="0" borderId="12" xfId="0" applyFont="1" applyBorder="1" applyAlignment="1" applyProtection="1">
      <alignment horizontal="left" vertical="center" wrapText="1"/>
      <protection locked="0"/>
    </xf>
    <xf numFmtId="38" fontId="6" fillId="0" borderId="8" xfId="17" applyFont="1" applyBorder="1" applyAlignment="1" applyProtection="1">
      <alignment horizontal="right" vertical="center"/>
      <protection locked="0"/>
    </xf>
    <xf numFmtId="0" fontId="8" fillId="0" borderId="14" xfId="0" applyFont="1" applyBorder="1" applyAlignment="1" quotePrefix="1">
      <alignment horizontal="center"/>
    </xf>
    <xf numFmtId="0" fontId="8" fillId="0" borderId="15" xfId="0" applyFont="1" applyBorder="1" applyAlignment="1" quotePrefix="1">
      <alignment horizontal="center"/>
    </xf>
    <xf numFmtId="0" fontId="8" fillId="0" borderId="0" xfId="0" applyFont="1" applyAlignment="1">
      <alignment horizontal="center"/>
    </xf>
    <xf numFmtId="0" fontId="8" fillId="0" borderId="9"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11" fillId="0" borderId="14" xfId="0" applyNumberFormat="1" applyFont="1" applyBorder="1" applyAlignment="1" quotePrefix="1">
      <alignment shrinkToFit="1"/>
    </xf>
    <xf numFmtId="0" fontId="11" fillId="0" borderId="20" xfId="0" applyNumberFormat="1" applyFont="1" applyBorder="1" applyAlignment="1" quotePrefix="1">
      <alignment/>
    </xf>
    <xf numFmtId="0" fontId="11" fillId="0" borderId="21" xfId="0" applyNumberFormat="1" applyFont="1" applyBorder="1" applyAlignment="1">
      <alignment/>
    </xf>
    <xf numFmtId="38" fontId="11" fillId="0" borderId="21" xfId="17" applyFont="1" applyBorder="1" applyAlignment="1">
      <alignment shrinkToFit="1"/>
    </xf>
    <xf numFmtId="38" fontId="11" fillId="0" borderId="22" xfId="17" applyFont="1" applyBorder="1" applyAlignment="1" applyProtection="1">
      <alignment shrinkToFit="1"/>
      <protection locked="0"/>
    </xf>
    <xf numFmtId="0" fontId="11" fillId="0" borderId="15" xfId="0" applyNumberFormat="1" applyFont="1" applyBorder="1" applyAlignment="1" quotePrefix="1">
      <alignment shrinkToFit="1"/>
    </xf>
    <xf numFmtId="0" fontId="11" fillId="0" borderId="20" xfId="0" applyNumberFormat="1" applyFont="1" applyBorder="1" applyAlignment="1">
      <alignment/>
    </xf>
    <xf numFmtId="0" fontId="11" fillId="0" borderId="23" xfId="0" applyNumberFormat="1" applyFont="1" applyBorder="1" applyAlignment="1">
      <alignment/>
    </xf>
    <xf numFmtId="0" fontId="11" fillId="0" borderId="15" xfId="17" applyNumberFormat="1" applyFont="1" applyBorder="1" applyAlignment="1" quotePrefix="1">
      <alignment shrinkToFit="1"/>
    </xf>
    <xf numFmtId="0" fontId="11" fillId="0" borderId="0" xfId="0" applyNumberFormat="1" applyFont="1" applyAlignment="1">
      <alignment/>
    </xf>
    <xf numFmtId="49" fontId="11" fillId="0" borderId="6" xfId="0" applyNumberFormat="1" applyFont="1" applyBorder="1" applyAlignment="1">
      <alignment vertical="top"/>
    </xf>
    <xf numFmtId="0" fontId="11" fillId="0" borderId="24" xfId="0" applyNumberFormat="1" applyFont="1" applyBorder="1" applyAlignment="1" quotePrefix="1">
      <alignment shrinkToFit="1"/>
    </xf>
    <xf numFmtId="0" fontId="11" fillId="0" borderId="25" xfId="0" applyNumberFormat="1" applyFont="1" applyBorder="1" applyAlignment="1" quotePrefix="1">
      <alignment/>
    </xf>
    <xf numFmtId="0" fontId="11" fillId="0" borderId="26" xfId="0" applyNumberFormat="1" applyFont="1" applyBorder="1" applyAlignment="1">
      <alignment/>
    </xf>
    <xf numFmtId="0" fontId="11" fillId="0" borderId="27" xfId="0" applyNumberFormat="1" applyFont="1" applyBorder="1" applyAlignment="1">
      <alignment/>
    </xf>
    <xf numFmtId="38" fontId="11" fillId="0" borderId="27" xfId="17" applyFont="1" applyBorder="1" applyAlignment="1">
      <alignment shrinkToFit="1"/>
    </xf>
    <xf numFmtId="38" fontId="11" fillId="0" borderId="28" xfId="17" applyFont="1" applyBorder="1" applyAlignment="1" applyProtection="1">
      <alignment shrinkToFit="1"/>
      <protection locked="0"/>
    </xf>
    <xf numFmtId="0" fontId="11" fillId="0" borderId="29" xfId="0" applyNumberFormat="1" applyFont="1" applyBorder="1" applyAlignment="1" quotePrefix="1">
      <alignment shrinkToFit="1"/>
    </xf>
    <xf numFmtId="0" fontId="11" fillId="0" borderId="30" xfId="0" applyNumberFormat="1" applyFont="1" applyBorder="1" applyAlignment="1">
      <alignment/>
    </xf>
    <xf numFmtId="0" fontId="11" fillId="0" borderId="31" xfId="0" applyNumberFormat="1" applyFont="1" applyBorder="1" applyAlignment="1">
      <alignment/>
    </xf>
    <xf numFmtId="0" fontId="11" fillId="0" borderId="30" xfId="0" applyNumberFormat="1" applyFont="1" applyBorder="1" applyAlignment="1" quotePrefix="1">
      <alignment/>
    </xf>
    <xf numFmtId="0" fontId="11" fillId="0" borderId="24" xfId="0" applyNumberFormat="1" applyFont="1" applyBorder="1" applyAlignment="1">
      <alignment shrinkToFit="1"/>
    </xf>
    <xf numFmtId="49" fontId="11" fillId="0" borderId="6" xfId="0" applyNumberFormat="1" applyFont="1" applyBorder="1" applyAlignment="1">
      <alignment/>
    </xf>
    <xf numFmtId="0" fontId="12" fillId="0" borderId="32" xfId="0" applyNumberFormat="1" applyFont="1" applyBorder="1" applyAlignment="1">
      <alignment/>
    </xf>
    <xf numFmtId="38" fontId="11" fillId="0" borderId="32" xfId="17" applyFont="1" applyBorder="1" applyAlignment="1">
      <alignment shrinkToFit="1"/>
    </xf>
    <xf numFmtId="0" fontId="11" fillId="0" borderId="32" xfId="0" applyNumberFormat="1" applyFont="1" applyBorder="1" applyAlignment="1">
      <alignment/>
    </xf>
    <xf numFmtId="0" fontId="11" fillId="0" borderId="30" xfId="0" applyNumberFormat="1" applyFont="1" applyBorder="1" applyAlignment="1">
      <alignment shrinkToFit="1"/>
    </xf>
    <xf numFmtId="0" fontId="11" fillId="0" borderId="25" xfId="0" applyNumberFormat="1" applyFont="1" applyBorder="1" applyAlignment="1">
      <alignment/>
    </xf>
    <xf numFmtId="38" fontId="11" fillId="0" borderId="31" xfId="17" applyFont="1" applyBorder="1" applyAlignment="1">
      <alignment shrinkToFit="1"/>
    </xf>
    <xf numFmtId="38" fontId="11" fillId="0" borderId="33" xfId="17" applyFont="1" applyBorder="1" applyAlignment="1" applyProtection="1">
      <alignment shrinkToFit="1"/>
      <protection locked="0"/>
    </xf>
    <xf numFmtId="0" fontId="11" fillId="0" borderId="29" xfId="0" applyNumberFormat="1" applyFont="1" applyBorder="1" applyAlignment="1">
      <alignment shrinkToFit="1"/>
    </xf>
    <xf numFmtId="0" fontId="11" fillId="0" borderId="34" xfId="0" applyNumberFormat="1" applyFont="1" applyBorder="1" applyAlignment="1">
      <alignment/>
    </xf>
    <xf numFmtId="0" fontId="11" fillId="0" borderId="35" xfId="0" applyNumberFormat="1" applyFont="1" applyBorder="1" applyAlignment="1">
      <alignment/>
    </xf>
    <xf numFmtId="0" fontId="11" fillId="0" borderId="24" xfId="0" applyNumberFormat="1" applyFont="1" applyBorder="1" applyAlignment="1">
      <alignment/>
    </xf>
    <xf numFmtId="38" fontId="11" fillId="0" borderId="26" xfId="17" applyFont="1" applyBorder="1" applyAlignment="1">
      <alignment shrinkToFit="1"/>
    </xf>
    <xf numFmtId="0" fontId="11" fillId="0" borderId="36" xfId="0" applyNumberFormat="1" applyFont="1" applyBorder="1" applyAlignment="1">
      <alignment/>
    </xf>
    <xf numFmtId="0" fontId="11" fillId="0" borderId="37" xfId="0" applyNumberFormat="1" applyFont="1" applyBorder="1" applyAlignment="1">
      <alignment/>
    </xf>
    <xf numFmtId="0" fontId="11" fillId="0" borderId="38" xfId="0" applyNumberFormat="1" applyFont="1" applyBorder="1" applyAlignment="1">
      <alignment/>
    </xf>
    <xf numFmtId="49" fontId="11" fillId="0" borderId="6" xfId="17" applyNumberFormat="1" applyFont="1" applyBorder="1" applyAlignment="1">
      <alignment/>
    </xf>
    <xf numFmtId="0" fontId="11" fillId="0" borderId="27" xfId="0" applyNumberFormat="1" applyFont="1" applyBorder="1" applyAlignment="1">
      <alignment vertical="center"/>
    </xf>
    <xf numFmtId="0" fontId="11" fillId="0" borderId="31" xfId="0" applyNumberFormat="1" applyFont="1" applyBorder="1" applyAlignment="1">
      <alignment vertical="center"/>
    </xf>
    <xf numFmtId="0" fontId="11" fillId="0" borderId="31" xfId="0" applyNumberFormat="1" applyFont="1" applyBorder="1" applyAlignment="1" quotePrefix="1">
      <alignment/>
    </xf>
    <xf numFmtId="0" fontId="11" fillId="0" borderId="34" xfId="0" applyNumberFormat="1" applyFont="1" applyBorder="1" applyAlignment="1" quotePrefix="1">
      <alignment shrinkToFit="1"/>
    </xf>
    <xf numFmtId="0" fontId="11" fillId="0" borderId="26" xfId="0" applyNumberFormat="1" applyFont="1" applyBorder="1" applyAlignment="1">
      <alignment vertical="center"/>
    </xf>
    <xf numFmtId="38" fontId="11" fillId="0" borderId="39" xfId="17" applyFont="1" applyBorder="1" applyAlignment="1" applyProtection="1">
      <alignment shrinkToFit="1"/>
      <protection locked="0"/>
    </xf>
    <xf numFmtId="0" fontId="11" fillId="0" borderId="40" xfId="0" applyNumberFormat="1" applyFont="1" applyBorder="1" applyAlignment="1" quotePrefix="1">
      <alignment shrinkToFit="1"/>
    </xf>
    <xf numFmtId="0" fontId="11" fillId="0" borderId="35" xfId="0" applyNumberFormat="1" applyFont="1" applyBorder="1" applyAlignment="1">
      <alignment vertical="center"/>
    </xf>
    <xf numFmtId="0" fontId="11" fillId="0" borderId="35" xfId="0" applyNumberFormat="1" applyFont="1" applyBorder="1" applyAlignment="1" quotePrefix="1">
      <alignment/>
    </xf>
    <xf numFmtId="0" fontId="11" fillId="0" borderId="40" xfId="0" applyNumberFormat="1" applyFont="1" applyBorder="1" applyAlignment="1">
      <alignment shrinkToFit="1"/>
    </xf>
    <xf numFmtId="49" fontId="11" fillId="0" borderId="9" xfId="0" applyNumberFormat="1" applyFont="1" applyBorder="1" applyAlignment="1">
      <alignment/>
    </xf>
    <xf numFmtId="0" fontId="11" fillId="0" borderId="16" xfId="0" applyNumberFormat="1" applyFont="1" applyBorder="1" applyAlignment="1">
      <alignment shrinkToFit="1"/>
    </xf>
    <xf numFmtId="0" fontId="11" fillId="0" borderId="17" xfId="0" applyNumberFormat="1" applyFont="1" applyBorder="1" applyAlignment="1">
      <alignment vertical="center"/>
    </xf>
    <xf numFmtId="38" fontId="11" fillId="0" borderId="18" xfId="17" applyFont="1" applyBorder="1" applyAlignment="1" applyProtection="1">
      <alignment shrinkToFit="1"/>
      <protection locked="0"/>
    </xf>
    <xf numFmtId="0" fontId="11" fillId="0" borderId="41" xfId="0" applyNumberFormat="1" applyFont="1" applyBorder="1" applyAlignment="1">
      <alignment shrinkToFit="1"/>
    </xf>
    <xf numFmtId="0" fontId="11" fillId="0" borderId="42" xfId="0" applyNumberFormat="1" applyFont="1" applyBorder="1" applyAlignment="1">
      <alignment vertical="center"/>
    </xf>
    <xf numFmtId="0" fontId="11" fillId="0" borderId="42" xfId="0" applyNumberFormat="1" applyFont="1" applyBorder="1" applyAlignment="1">
      <alignment/>
    </xf>
    <xf numFmtId="0" fontId="11" fillId="0" borderId="43" xfId="0" applyFont="1" applyBorder="1" applyAlignment="1">
      <alignment horizontal="center" vertical="center"/>
    </xf>
    <xf numFmtId="0" fontId="11" fillId="0" borderId="44" xfId="0" applyFont="1" applyBorder="1" applyAlignment="1">
      <alignment/>
    </xf>
    <xf numFmtId="0" fontId="11" fillId="0" borderId="2" xfId="0" applyFont="1" applyBorder="1" applyAlignment="1">
      <alignment/>
    </xf>
    <xf numFmtId="0" fontId="11" fillId="0" borderId="2" xfId="0" applyFont="1" applyBorder="1" applyAlignment="1">
      <alignment vertical="center"/>
    </xf>
    <xf numFmtId="38" fontId="11" fillId="0" borderId="2" xfId="17" applyFont="1" applyBorder="1" applyAlignment="1">
      <alignment/>
    </xf>
    <xf numFmtId="38" fontId="11" fillId="0" borderId="45" xfId="17" applyFont="1" applyBorder="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horizontal="right"/>
    </xf>
    <xf numFmtId="0" fontId="9" fillId="0" borderId="0" xfId="0" applyFont="1" applyAlignment="1">
      <alignment/>
    </xf>
    <xf numFmtId="0" fontId="12" fillId="0" borderId="0" xfId="0" applyFont="1" applyAlignment="1">
      <alignment vertical="center"/>
    </xf>
    <xf numFmtId="0" fontId="9" fillId="0" borderId="0" xfId="0" applyFont="1" applyAlignment="1">
      <alignment horizontal="center" vertical="center"/>
    </xf>
    <xf numFmtId="0" fontId="9" fillId="0" borderId="0" xfId="0" applyFont="1" applyAlignment="1">
      <alignment/>
    </xf>
    <xf numFmtId="0" fontId="0" fillId="0" borderId="0" xfId="0" applyAlignment="1">
      <alignment horizontal="center" vertical="center"/>
    </xf>
    <xf numFmtId="0" fontId="0" fillId="0" borderId="0" xfId="0" applyAlignment="1">
      <alignment/>
    </xf>
    <xf numFmtId="0" fontId="0" fillId="0" borderId="0" xfId="0" applyBorder="1" applyAlignment="1">
      <alignment/>
    </xf>
    <xf numFmtId="3" fontId="0" fillId="0" borderId="31" xfId="0" applyNumberFormat="1" applyBorder="1" applyAlignment="1">
      <alignment horizontal="right"/>
    </xf>
    <xf numFmtId="0" fontId="6" fillId="0" borderId="46" xfId="0" applyFont="1" applyBorder="1" applyAlignment="1" quotePrefix="1">
      <alignment horizontal="center" vertical="center" wrapText="1"/>
    </xf>
    <xf numFmtId="3" fontId="0" fillId="0" borderId="28" xfId="0" applyNumberFormat="1" applyBorder="1" applyAlignment="1">
      <alignment/>
    </xf>
    <xf numFmtId="3" fontId="14" fillId="0" borderId="42" xfId="0" applyNumberFormat="1" applyFont="1" applyBorder="1" applyAlignment="1">
      <alignment/>
    </xf>
    <xf numFmtId="3" fontId="14" fillId="0" borderId="18" xfId="0" applyNumberFormat="1" applyFont="1" applyBorder="1" applyAlignment="1">
      <alignment/>
    </xf>
    <xf numFmtId="3" fontId="0" fillId="0" borderId="35" xfId="0" applyNumberFormat="1" applyBorder="1" applyAlignment="1">
      <alignment horizontal="right"/>
    </xf>
    <xf numFmtId="3" fontId="0" fillId="0" borderId="39" xfId="0" applyNumberFormat="1" applyBorder="1" applyAlignment="1">
      <alignment/>
    </xf>
    <xf numFmtId="0" fontId="13" fillId="0" borderId="47" xfId="0" applyFont="1" applyBorder="1" applyAlignment="1">
      <alignment horizontal="center"/>
    </xf>
    <xf numFmtId="0" fontId="13" fillId="0" borderId="48" xfId="0" applyFont="1" applyBorder="1" applyAlignment="1">
      <alignment horizontal="center"/>
    </xf>
    <xf numFmtId="0" fontId="13" fillId="0" borderId="45" xfId="0" applyFont="1" applyBorder="1" applyAlignment="1">
      <alignment horizontal="center"/>
    </xf>
    <xf numFmtId="0" fontId="13" fillId="0" borderId="44" xfId="0" applyFont="1" applyBorder="1" applyAlignment="1">
      <alignment horizontal="center"/>
    </xf>
    <xf numFmtId="0" fontId="14" fillId="0" borderId="49" xfId="0" applyFont="1" applyBorder="1" applyAlignment="1">
      <alignment/>
    </xf>
    <xf numFmtId="3" fontId="0" fillId="0" borderId="40" xfId="0" applyNumberFormat="1" applyBorder="1" applyAlignment="1">
      <alignment horizontal="right"/>
    </xf>
    <xf numFmtId="3" fontId="0" fillId="0" borderId="29" xfId="0" applyNumberFormat="1" applyBorder="1" applyAlignment="1">
      <alignment horizontal="right"/>
    </xf>
    <xf numFmtId="3" fontId="14" fillId="0" borderId="19" xfId="0" applyNumberFormat="1" applyFont="1" applyBorder="1" applyAlignment="1">
      <alignment/>
    </xf>
    <xf numFmtId="3" fontId="0" fillId="0" borderId="31" xfId="0" applyNumberFormat="1" applyBorder="1" applyAlignment="1">
      <alignment/>
    </xf>
    <xf numFmtId="3" fontId="14" fillId="0" borderId="31" xfId="0" applyNumberFormat="1" applyFont="1" applyBorder="1" applyAlignment="1">
      <alignment/>
    </xf>
    <xf numFmtId="3" fontId="14" fillId="0" borderId="28" xfId="0" applyNumberFormat="1" applyFont="1" applyBorder="1" applyAlignment="1">
      <alignment/>
    </xf>
    <xf numFmtId="3" fontId="0" fillId="0" borderId="35" xfId="0" applyNumberFormat="1" applyBorder="1" applyAlignment="1">
      <alignment/>
    </xf>
    <xf numFmtId="0" fontId="14" fillId="0" borderId="50" xfId="0" applyFont="1" applyBorder="1" applyAlignment="1">
      <alignment/>
    </xf>
    <xf numFmtId="3" fontId="0" fillId="0" borderId="40" xfId="0" applyNumberFormat="1" applyBorder="1" applyAlignment="1">
      <alignment/>
    </xf>
    <xf numFmtId="3" fontId="0" fillId="0" borderId="29" xfId="0" applyNumberFormat="1" applyBorder="1" applyAlignment="1">
      <alignment/>
    </xf>
    <xf numFmtId="3" fontId="14" fillId="0" borderId="29" xfId="0" applyNumberFormat="1" applyFont="1" applyBorder="1" applyAlignment="1">
      <alignment/>
    </xf>
    <xf numFmtId="0" fontId="1" fillId="0" borderId="51" xfId="16" applyBorder="1" applyAlignment="1">
      <alignment horizontal="center"/>
    </xf>
    <xf numFmtId="49" fontId="11" fillId="0" borderId="51" xfId="0" applyNumberFormat="1" applyFont="1" applyBorder="1" applyAlignment="1">
      <alignment horizontal="center"/>
    </xf>
    <xf numFmtId="49" fontId="11" fillId="0" borderId="6" xfId="0" applyNumberFormat="1" applyFont="1" applyBorder="1" applyAlignment="1">
      <alignment horizontal="center" vertical="top"/>
    </xf>
    <xf numFmtId="0" fontId="1" fillId="0" borderId="52" xfId="16" applyBorder="1" applyAlignment="1">
      <alignment/>
    </xf>
    <xf numFmtId="0" fontId="8" fillId="0" borderId="53" xfId="0" applyFont="1" applyBorder="1" applyAlignment="1">
      <alignment horizontal="center" vertical="center" wrapText="1"/>
    </xf>
    <xf numFmtId="0" fontId="9" fillId="0" borderId="52" xfId="0" applyFont="1" applyBorder="1" applyAlignment="1">
      <alignment horizontal="center" vertical="center" wrapText="1"/>
    </xf>
    <xf numFmtId="0" fontId="11" fillId="0" borderId="21" xfId="0" applyNumberFormat="1" applyFont="1" applyBorder="1" applyAlignment="1">
      <alignment shrinkToFit="1"/>
    </xf>
    <xf numFmtId="0" fontId="11" fillId="0" borderId="14" xfId="0" applyNumberFormat="1" applyFont="1" applyBorder="1" applyAlignment="1" quotePrefix="1">
      <alignment horizontal="right" shrinkToFit="1"/>
    </xf>
    <xf numFmtId="0" fontId="11" fillId="0" borderId="15" xfId="0" applyNumberFormat="1" applyFont="1" applyBorder="1" applyAlignment="1" quotePrefix="1">
      <alignment horizontal="right" shrinkToFit="1"/>
    </xf>
    <xf numFmtId="0" fontId="11" fillId="0" borderId="15" xfId="17" applyNumberFormat="1" applyFont="1" applyBorder="1" applyAlignment="1" quotePrefix="1">
      <alignment horizontal="right" shrinkToFit="1"/>
    </xf>
    <xf numFmtId="0" fontId="11" fillId="0" borderId="20" xfId="0" applyNumberFormat="1" applyFont="1" applyBorder="1" applyAlignment="1">
      <alignment shrinkToFit="1"/>
    </xf>
    <xf numFmtId="0" fontId="11" fillId="0" borderId="26" xfId="0" applyNumberFormat="1" applyFont="1" applyBorder="1" applyAlignment="1">
      <alignment shrinkToFit="1"/>
    </xf>
    <xf numFmtId="0" fontId="11" fillId="0" borderId="24" xfId="0" applyNumberFormat="1" applyFont="1" applyBorder="1" applyAlignment="1" quotePrefix="1">
      <alignment horizontal="right" shrinkToFit="1"/>
    </xf>
    <xf numFmtId="0" fontId="11" fillId="0" borderId="27" xfId="0" applyNumberFormat="1" applyFont="1" applyBorder="1" applyAlignment="1">
      <alignment shrinkToFit="1"/>
    </xf>
    <xf numFmtId="0" fontId="11" fillId="0" borderId="29" xfId="0" applyNumberFormat="1" applyFont="1" applyBorder="1" applyAlignment="1" quotePrefix="1">
      <alignment horizontal="right" shrinkToFit="1"/>
    </xf>
    <xf numFmtId="0" fontId="11" fillId="0" borderId="27" xfId="0" applyNumberFormat="1" applyFont="1" applyBorder="1" applyAlignment="1">
      <alignment horizontal="center"/>
    </xf>
    <xf numFmtId="188" fontId="11" fillId="0" borderId="27" xfId="17" applyNumberFormat="1" applyFont="1" applyBorder="1" applyAlignment="1" applyProtection="1">
      <alignment shrinkToFit="1"/>
      <protection hidden="1"/>
    </xf>
    <xf numFmtId="188" fontId="11" fillId="0" borderId="28" xfId="17" applyNumberFormat="1" applyFont="1" applyBorder="1" applyAlignment="1" applyProtection="1">
      <alignment shrinkToFit="1"/>
      <protection hidden="1"/>
    </xf>
    <xf numFmtId="0" fontId="11" fillId="0" borderId="30" xfId="0" applyNumberFormat="1" applyFont="1" applyBorder="1" applyAlignment="1">
      <alignment horizontal="center"/>
    </xf>
    <xf numFmtId="38" fontId="11" fillId="0" borderId="6" xfId="17" applyFont="1" applyBorder="1" applyAlignment="1">
      <alignment/>
    </xf>
    <xf numFmtId="0" fontId="11" fillId="0" borderId="37" xfId="0" applyNumberFormat="1" applyFont="1" applyBorder="1" applyAlignment="1">
      <alignment shrinkToFit="1"/>
    </xf>
    <xf numFmtId="0" fontId="11" fillId="0" borderId="32" xfId="0" applyNumberFormat="1" applyFont="1" applyBorder="1" applyAlignment="1">
      <alignment vertical="center"/>
    </xf>
    <xf numFmtId="38" fontId="11" fillId="0" borderId="54" xfId="17" applyFont="1" applyBorder="1" applyAlignment="1" applyProtection="1">
      <alignment shrinkToFit="1"/>
      <protection locked="0"/>
    </xf>
    <xf numFmtId="0" fontId="11" fillId="0" borderId="38" xfId="0" applyNumberFormat="1" applyFont="1" applyBorder="1" applyAlignment="1">
      <alignment vertical="center"/>
    </xf>
    <xf numFmtId="0" fontId="11" fillId="0" borderId="21" xfId="0" applyNumberFormat="1" applyFont="1" applyBorder="1" applyAlignment="1">
      <alignment vertical="center"/>
    </xf>
    <xf numFmtId="0" fontId="11" fillId="0" borderId="15" xfId="0" applyNumberFormat="1" applyFont="1" applyBorder="1" applyAlignment="1">
      <alignment shrinkToFit="1"/>
    </xf>
    <xf numFmtId="0" fontId="11" fillId="0" borderId="23" xfId="0" applyNumberFormat="1" applyFont="1" applyBorder="1" applyAlignment="1">
      <alignment vertical="center"/>
    </xf>
    <xf numFmtId="49" fontId="11" fillId="0" borderId="6" xfId="0" applyNumberFormat="1" applyFont="1" applyBorder="1" applyAlignment="1">
      <alignment horizontal="center"/>
    </xf>
    <xf numFmtId="0" fontId="1" fillId="0" borderId="50" xfId="16" applyBorder="1" applyAlignment="1">
      <alignment/>
    </xf>
    <xf numFmtId="0" fontId="11" fillId="0" borderId="34" xfId="0" applyNumberFormat="1" applyFont="1" applyBorder="1" applyAlignment="1" quotePrefix="1">
      <alignment horizontal="right" shrinkToFit="1"/>
    </xf>
    <xf numFmtId="0" fontId="11" fillId="0" borderId="40" xfId="0" applyNumberFormat="1" applyFont="1" applyBorder="1" applyAlignment="1" quotePrefix="1">
      <alignment horizontal="right" shrinkToFit="1"/>
    </xf>
    <xf numFmtId="0" fontId="11" fillId="0" borderId="25" xfId="0" applyNumberFormat="1" applyFont="1" applyBorder="1" applyAlignment="1">
      <alignment shrinkToFit="1"/>
    </xf>
    <xf numFmtId="188" fontId="5" fillId="0" borderId="10" xfId="0" applyNumberFormat="1" applyFont="1" applyBorder="1" applyAlignment="1" applyProtection="1">
      <alignment/>
      <protection hidden="1"/>
    </xf>
    <xf numFmtId="0" fontId="12" fillId="0" borderId="32" xfId="0" applyNumberFormat="1" applyFont="1" applyBorder="1" applyAlignment="1">
      <alignment shrinkToFit="1"/>
    </xf>
    <xf numFmtId="0" fontId="11" fillId="0" borderId="32" xfId="0" applyNumberFormat="1" applyFont="1" applyBorder="1" applyAlignment="1">
      <alignment shrinkToFit="1"/>
    </xf>
    <xf numFmtId="0" fontId="11" fillId="0" borderId="31" xfId="0" applyNumberFormat="1" applyFont="1" applyBorder="1" applyAlignment="1">
      <alignment shrinkToFit="1"/>
    </xf>
    <xf numFmtId="0" fontId="11" fillId="0" borderId="30" xfId="0" applyNumberFormat="1" applyFont="1" applyBorder="1" applyAlignment="1" quotePrefix="1">
      <alignment horizontal="right" shrinkToFit="1"/>
    </xf>
    <xf numFmtId="0" fontId="11" fillId="0" borderId="23" xfId="0" applyNumberFormat="1" applyFont="1" applyBorder="1" applyAlignment="1" quotePrefix="1">
      <alignment/>
    </xf>
    <xf numFmtId="0" fontId="11" fillId="0" borderId="37" xfId="0" applyNumberFormat="1" applyFont="1" applyBorder="1" applyAlignment="1" quotePrefix="1">
      <alignment shrinkToFit="1"/>
    </xf>
    <xf numFmtId="0" fontId="11" fillId="0" borderId="36" xfId="0" applyNumberFormat="1" applyFont="1" applyBorder="1" applyAlignment="1" quotePrefix="1">
      <alignment/>
    </xf>
    <xf numFmtId="0" fontId="11" fillId="0" borderId="31" xfId="0" applyNumberFormat="1" applyFont="1" applyBorder="1" applyAlignment="1">
      <alignment horizontal="center"/>
    </xf>
    <xf numFmtId="38" fontId="11" fillId="0" borderId="6" xfId="17" applyFont="1" applyBorder="1" applyAlignment="1">
      <alignment vertical="top"/>
    </xf>
    <xf numFmtId="0" fontId="11" fillId="0" borderId="36" xfId="0" applyNumberFormat="1" applyFont="1" applyBorder="1" applyAlignment="1">
      <alignment shrinkToFit="1"/>
    </xf>
    <xf numFmtId="0" fontId="11" fillId="0" borderId="14" xfId="0" applyNumberFormat="1" applyFont="1" applyBorder="1" applyAlignment="1">
      <alignment/>
    </xf>
    <xf numFmtId="0" fontId="11" fillId="0" borderId="23" xfId="0" applyNumberFormat="1" applyFont="1" applyBorder="1" applyAlignment="1">
      <alignment shrinkToFit="1"/>
    </xf>
    <xf numFmtId="0" fontId="11" fillId="0" borderId="26" xfId="0" applyNumberFormat="1" applyFont="1" applyBorder="1" applyAlignment="1">
      <alignment horizontal="center"/>
    </xf>
    <xf numFmtId="188" fontId="11" fillId="0" borderId="26" xfId="17" applyNumberFormat="1" applyFont="1" applyBorder="1" applyAlignment="1" applyProtection="1">
      <alignment shrinkToFit="1"/>
      <protection hidden="1"/>
    </xf>
    <xf numFmtId="188" fontId="11" fillId="0" borderId="39" xfId="17" applyNumberFormat="1" applyFont="1" applyBorder="1" applyAlignment="1" applyProtection="1">
      <alignment shrinkToFit="1"/>
      <protection hidden="1"/>
    </xf>
    <xf numFmtId="0" fontId="11" fillId="0" borderId="25" xfId="0" applyNumberFormat="1" applyFont="1" applyBorder="1" applyAlignment="1">
      <alignment horizontal="center"/>
    </xf>
    <xf numFmtId="0" fontId="11" fillId="0" borderId="41" xfId="0" applyNumberFormat="1" applyFont="1" applyBorder="1" applyAlignment="1" quotePrefix="1">
      <alignment shrinkToFit="1"/>
    </xf>
    <xf numFmtId="0" fontId="11" fillId="0" borderId="38" xfId="0" applyNumberFormat="1" applyFont="1" applyBorder="1" applyAlignment="1" quotePrefix="1">
      <alignment/>
    </xf>
    <xf numFmtId="0" fontId="11" fillId="0" borderId="55" xfId="0" applyNumberFormat="1" applyFont="1" applyBorder="1" applyAlignment="1">
      <alignment/>
    </xf>
    <xf numFmtId="0" fontId="11" fillId="0" borderId="20" xfId="0" applyNumberFormat="1" applyFont="1" applyBorder="1" applyAlignment="1" quotePrefix="1">
      <alignment horizontal="right" shrinkToFit="1"/>
    </xf>
    <xf numFmtId="49" fontId="11" fillId="0" borderId="51" xfId="0" applyNumberFormat="1" applyFont="1" applyBorder="1" applyAlignment="1">
      <alignment horizontal="center" vertical="top"/>
    </xf>
    <xf numFmtId="38" fontId="11" fillId="0" borderId="9" xfId="17" applyFont="1" applyBorder="1" applyAlignment="1">
      <alignment/>
    </xf>
    <xf numFmtId="0" fontId="6" fillId="0" borderId="10" xfId="0" applyFont="1" applyBorder="1" applyAlignment="1">
      <alignment/>
    </xf>
    <xf numFmtId="0" fontId="6" fillId="0" borderId="1" xfId="0" applyFont="1" applyBorder="1" applyAlignment="1">
      <alignment/>
    </xf>
    <xf numFmtId="0" fontId="6" fillId="0" borderId="3" xfId="0" applyFont="1" applyBorder="1" applyAlignment="1">
      <alignment/>
    </xf>
    <xf numFmtId="0" fontId="6" fillId="0" borderId="0" xfId="0" applyFont="1" applyAlignment="1">
      <alignment/>
    </xf>
    <xf numFmtId="0" fontId="16" fillId="0" borderId="0" xfId="0" applyFont="1" applyAlignment="1">
      <alignment/>
    </xf>
    <xf numFmtId="0" fontId="6" fillId="0" borderId="5" xfId="0" applyFont="1" applyBorder="1" applyAlignment="1">
      <alignment/>
    </xf>
    <xf numFmtId="0" fontId="6" fillId="0" borderId="0" xfId="0" applyFont="1" applyBorder="1" applyAlignment="1">
      <alignment/>
    </xf>
    <xf numFmtId="0" fontId="6" fillId="0" borderId="11" xfId="0" applyFont="1" applyBorder="1" applyAlignment="1">
      <alignment/>
    </xf>
    <xf numFmtId="0" fontId="17" fillId="0" borderId="5" xfId="16" applyFont="1" applyBorder="1" applyAlignment="1">
      <alignment/>
    </xf>
    <xf numFmtId="0" fontId="6" fillId="0" borderId="5" xfId="0" applyFont="1" applyBorder="1" applyAlignment="1">
      <alignment vertical="center"/>
    </xf>
    <xf numFmtId="0" fontId="6" fillId="0" borderId="0" xfId="0" applyFont="1" applyBorder="1" applyAlignment="1">
      <alignment vertical="center"/>
    </xf>
    <xf numFmtId="0" fontId="5" fillId="0" borderId="0" xfId="16" applyFont="1" applyBorder="1" applyAlignment="1" quotePrefix="1">
      <alignment vertical="center"/>
    </xf>
    <xf numFmtId="0" fontId="6" fillId="0" borderId="11" xfId="0" applyFont="1" applyBorder="1" applyAlignment="1">
      <alignment vertical="center"/>
    </xf>
    <xf numFmtId="0" fontId="6" fillId="0" borderId="0" xfId="0" applyFont="1" applyBorder="1" applyAlignment="1">
      <alignment/>
    </xf>
    <xf numFmtId="0" fontId="18" fillId="0" borderId="5" xfId="0" applyFont="1" applyBorder="1" applyAlignment="1">
      <alignment vertical="center"/>
    </xf>
    <xf numFmtId="42" fontId="22" fillId="0" borderId="10"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6" fillId="0" borderId="56" xfId="0" applyFont="1" applyBorder="1" applyAlignment="1">
      <alignment/>
    </xf>
    <xf numFmtId="0" fontId="6" fillId="0" borderId="57" xfId="0" applyFont="1" applyBorder="1" applyAlignment="1">
      <alignment/>
    </xf>
    <xf numFmtId="0" fontId="6" fillId="0" borderId="5" xfId="0" applyFont="1" applyBorder="1" applyAlignment="1">
      <alignment/>
    </xf>
    <xf numFmtId="0" fontId="0" fillId="0" borderId="5" xfId="0" applyBorder="1" applyAlignment="1">
      <alignment/>
    </xf>
    <xf numFmtId="0" fontId="6" fillId="0" borderId="5" xfId="0" applyFont="1" applyBorder="1" applyAlignment="1" quotePrefix="1">
      <alignment horizontal="left"/>
    </xf>
    <xf numFmtId="0" fontId="6" fillId="0" borderId="53" xfId="0" applyFont="1" applyBorder="1" applyAlignment="1">
      <alignment/>
    </xf>
    <xf numFmtId="0" fontId="0" fillId="0" borderId="13" xfId="0" applyBorder="1" applyAlignment="1">
      <alignment/>
    </xf>
    <xf numFmtId="0" fontId="0" fillId="0" borderId="58" xfId="0" applyBorder="1" applyAlignment="1">
      <alignment/>
    </xf>
    <xf numFmtId="0" fontId="6" fillId="0" borderId="7" xfId="0" applyFont="1" applyBorder="1" applyAlignment="1" quotePrefix="1">
      <alignment horizontal="left"/>
    </xf>
    <xf numFmtId="0" fontId="6" fillId="0" borderId="8" xfId="0" applyFont="1" applyBorder="1" applyAlignment="1">
      <alignment vertical="center"/>
    </xf>
    <xf numFmtId="0" fontId="6" fillId="0" borderId="7" xfId="0" applyFont="1" applyBorder="1" applyAlignment="1">
      <alignment vertical="center"/>
    </xf>
    <xf numFmtId="0" fontId="6" fillId="0" borderId="12" xfId="0" applyFont="1" applyBorder="1" applyAlignment="1">
      <alignment vertical="center"/>
    </xf>
    <xf numFmtId="0" fontId="1" fillId="0" borderId="0" xfId="16" applyBorder="1" applyAlignment="1">
      <alignment horizontal="center"/>
    </xf>
    <xf numFmtId="0" fontId="1" fillId="0" borderId="0" xfId="16" applyBorder="1" applyAlignment="1">
      <alignment horizontal="center" vertical="center"/>
    </xf>
    <xf numFmtId="0" fontId="4" fillId="0" borderId="0" xfId="0" applyFont="1" applyAlignment="1">
      <alignment/>
    </xf>
    <xf numFmtId="0" fontId="8" fillId="0" borderId="46" xfId="0" applyFont="1" applyBorder="1" applyAlignment="1">
      <alignment horizontal="center" vertical="center"/>
    </xf>
    <xf numFmtId="0" fontId="9" fillId="0" borderId="57" xfId="0" applyFont="1" applyBorder="1" applyAlignment="1">
      <alignment horizontal="center" vertical="center"/>
    </xf>
    <xf numFmtId="0" fontId="0" fillId="0" borderId="59" xfId="0" applyBorder="1" applyAlignment="1">
      <alignment horizontal="center" vertical="center" wrapText="1"/>
    </xf>
    <xf numFmtId="0" fontId="0" fillId="0" borderId="25" xfId="0" applyBorder="1" applyAlignment="1">
      <alignment horizontal="center" vertical="center" wrapText="1"/>
    </xf>
    <xf numFmtId="0" fontId="6" fillId="0" borderId="26" xfId="0" applyFont="1" applyBorder="1" applyAlignment="1">
      <alignment horizontal="center" vertical="center"/>
    </xf>
    <xf numFmtId="0" fontId="0" fillId="0" borderId="60" xfId="0" applyFont="1" applyBorder="1" applyAlignment="1">
      <alignment horizontal="center" vertical="center"/>
    </xf>
    <xf numFmtId="0" fontId="6" fillId="0" borderId="46" xfId="0" applyFont="1" applyBorder="1" applyAlignment="1" quotePrefix="1">
      <alignment vertical="center" shrinkToFit="1"/>
    </xf>
    <xf numFmtId="0" fontId="0" fillId="0" borderId="58" xfId="0"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23" fillId="0" borderId="63" xfId="0" applyFont="1" applyBorder="1" applyAlignment="1">
      <alignment horizontal="center" vertical="center" wrapText="1"/>
    </xf>
    <xf numFmtId="0" fontId="24" fillId="0" borderId="64" xfId="0" applyFont="1" applyBorder="1" applyAlignment="1">
      <alignment horizontal="center" vertical="center" wrapText="1"/>
    </xf>
    <xf numFmtId="0" fontId="6" fillId="0" borderId="46" xfId="0" applyFont="1" applyBorder="1" applyAlignment="1">
      <alignment horizontal="center" vertical="center" wrapText="1"/>
    </xf>
    <xf numFmtId="0" fontId="0" fillId="0" borderId="58" xfId="0" applyBorder="1" applyAlignment="1">
      <alignment horizontal="center" vertical="center" wrapText="1"/>
    </xf>
    <xf numFmtId="0" fontId="6" fillId="0" borderId="46" xfId="0" applyFont="1" applyBorder="1" applyAlignment="1">
      <alignment horizontal="center" vertical="center"/>
    </xf>
    <xf numFmtId="0" fontId="0" fillId="0" borderId="57" xfId="0" applyFont="1" applyBorder="1" applyAlignment="1">
      <alignment horizontal="center" vertical="center"/>
    </xf>
    <xf numFmtId="0" fontId="23" fillId="0" borderId="53" xfId="0" applyFont="1" applyBorder="1" applyAlignment="1">
      <alignment horizontal="center" vertical="center" wrapText="1"/>
    </xf>
    <xf numFmtId="0" fontId="24" fillId="0" borderId="52" xfId="0" applyFont="1" applyBorder="1" applyAlignment="1">
      <alignment horizontal="center" vertical="center" wrapText="1"/>
    </xf>
    <xf numFmtId="0" fontId="16" fillId="0" borderId="5" xfId="0" applyFont="1" applyBorder="1" applyAlignment="1">
      <alignment horizontal="center"/>
    </xf>
    <xf numFmtId="0" fontId="16" fillId="0" borderId="0" xfId="0" applyFont="1" applyBorder="1" applyAlignment="1">
      <alignment horizontal="center"/>
    </xf>
    <xf numFmtId="0" fontId="16" fillId="0" borderId="11" xfId="0" applyFont="1" applyBorder="1" applyAlignment="1">
      <alignment horizontal="center"/>
    </xf>
    <xf numFmtId="0" fontId="19" fillId="2" borderId="10" xfId="0" applyFont="1" applyFill="1" applyBorder="1" applyAlignment="1">
      <alignment horizontal="center" vertical="center"/>
    </xf>
    <xf numFmtId="0" fontId="20" fillId="2" borderId="1" xfId="0" applyFont="1" applyFill="1" applyBorder="1" applyAlignment="1">
      <alignment horizontal="center" vertical="center"/>
    </xf>
    <xf numFmtId="0" fontId="21" fillId="3" borderId="1" xfId="0" applyFont="1" applyFill="1" applyBorder="1" applyAlignment="1">
      <alignment/>
    </xf>
    <xf numFmtId="0" fontId="21" fillId="3" borderId="3" xfId="0" applyFont="1" applyFill="1" applyBorder="1" applyAlignment="1">
      <alignment/>
    </xf>
    <xf numFmtId="42" fontId="22" fillId="0" borderId="65" xfId="0" applyNumberFormat="1" applyFont="1" applyFill="1" applyBorder="1" applyAlignment="1">
      <alignment horizontal="center" vertical="center"/>
    </xf>
    <xf numFmtId="42" fontId="22" fillId="0" borderId="66" xfId="0" applyNumberFormat="1" applyFont="1" applyFill="1" applyBorder="1" applyAlignment="1">
      <alignment horizontal="center" vertical="center"/>
    </xf>
    <xf numFmtId="42" fontId="22" fillId="0" borderId="67" xfId="0" applyNumberFormat="1" applyFont="1" applyFill="1" applyBorder="1" applyAlignment="1">
      <alignment horizontal="center" vertical="center"/>
    </xf>
    <xf numFmtId="42" fontId="14" fillId="0" borderId="66" xfId="0" applyNumberFormat="1" applyFont="1" applyFill="1" applyBorder="1" applyAlignment="1">
      <alignment horizontal="center" vertical="center"/>
    </xf>
    <xf numFmtId="42" fontId="14" fillId="0" borderId="1" xfId="0" applyNumberFormat="1" applyFont="1" applyFill="1" applyBorder="1" applyAlignment="1">
      <alignment horizontal="center" vertical="center"/>
    </xf>
    <xf numFmtId="42" fontId="14" fillId="0" borderId="3" xfId="0" applyNumberFormat="1" applyFont="1" applyFill="1" applyBorder="1" applyAlignment="1">
      <alignment horizontal="center" vertical="center"/>
    </xf>
    <xf numFmtId="0" fontId="22" fillId="0" borderId="50"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1" fillId="0" borderId="53" xfId="0" applyFont="1" applyBorder="1" applyAlignment="1">
      <alignment horizontal="center" vertical="center" wrapText="1"/>
    </xf>
    <xf numFmtId="0" fontId="12" fillId="0" borderId="52" xfId="0" applyFont="1" applyBorder="1" applyAlignment="1">
      <alignment horizontal="center" vertical="center" wrapText="1"/>
    </xf>
    <xf numFmtId="0" fontId="6" fillId="0" borderId="5" xfId="0" applyFont="1" applyBorder="1" applyAlignment="1">
      <alignment shrinkToFit="1"/>
    </xf>
    <xf numFmtId="0" fontId="6" fillId="0" borderId="0" xfId="0" applyFont="1" applyAlignment="1">
      <alignment shrinkToFit="1"/>
    </xf>
    <xf numFmtId="0" fontId="6" fillId="0" borderId="11" xfId="0" applyFont="1" applyBorder="1" applyAlignment="1">
      <alignment shrinkToFit="1"/>
    </xf>
    <xf numFmtId="0" fontId="15"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8" fillId="0" borderId="21" xfId="0" applyFont="1" applyBorder="1" applyAlignment="1">
      <alignment horizontal="center"/>
    </xf>
    <xf numFmtId="0" fontId="8" fillId="0" borderId="20" xfId="0" applyFont="1" applyBorder="1" applyAlignment="1">
      <alignment horizontal="center"/>
    </xf>
    <xf numFmtId="0" fontId="8" fillId="0" borderId="68" xfId="0" applyFont="1" applyBorder="1" applyAlignment="1">
      <alignment horizontal="center"/>
    </xf>
    <xf numFmtId="0" fontId="8" fillId="0" borderId="17" xfId="0" applyFont="1" applyBorder="1" applyAlignment="1">
      <alignment horizontal="center"/>
    </xf>
    <xf numFmtId="0" fontId="8" fillId="0" borderId="69" xfId="0" applyFont="1" applyBorder="1" applyAlignment="1">
      <alignment horizontal="center"/>
    </xf>
    <xf numFmtId="0" fontId="8" fillId="0" borderId="16" xfId="0" applyFont="1" applyBorder="1" applyAlignment="1">
      <alignment horizontal="center"/>
    </xf>
    <xf numFmtId="49" fontId="11" fillId="0" borderId="6" xfId="0" applyNumberFormat="1" applyFont="1" applyBorder="1" applyAlignment="1">
      <alignment horizontal="center" vertical="top" textRotation="255" shrinkToFit="1"/>
    </xf>
    <xf numFmtId="0" fontId="8" fillId="0" borderId="0" xfId="0" applyFont="1" applyAlignment="1">
      <alignment horizontal="left" shrinkToFit="1"/>
    </xf>
    <xf numFmtId="0" fontId="6"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6" fillId="0" borderId="8" xfId="0" applyFont="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0"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8" fillId="0" borderId="8" xfId="0" applyFont="1" applyBorder="1" applyAlignment="1" applyProtection="1">
      <alignment horizontal="right" vertical="center"/>
      <protection locked="0"/>
    </xf>
    <xf numFmtId="0" fontId="8" fillId="0" borderId="12"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0" fontId="6" fillId="0" borderId="11" xfId="0" applyFont="1" applyBorder="1" applyAlignment="1" applyProtection="1">
      <alignment horizontal="right" vertical="center"/>
      <protection locked="0"/>
    </xf>
    <xf numFmtId="49" fontId="8" fillId="0" borderId="0" xfId="0" applyNumberFormat="1" applyFont="1" applyBorder="1" applyAlignment="1" applyProtection="1">
      <alignment horizontal="left" shrinkToFit="1"/>
      <protection/>
    </xf>
    <xf numFmtId="49" fontId="8" fillId="0" borderId="1" xfId="0" applyNumberFormat="1" applyFont="1" applyBorder="1" applyAlignment="1" applyProtection="1">
      <alignment horizontal="left" shrinkToFit="1"/>
      <protection/>
    </xf>
    <xf numFmtId="185" fontId="12" fillId="0" borderId="1" xfId="0" applyNumberFormat="1" applyFont="1" applyBorder="1" applyAlignment="1">
      <alignment horizontal="center"/>
    </xf>
    <xf numFmtId="185" fontId="12" fillId="0" borderId="0" xfId="0" applyNumberFormat="1" applyFont="1" applyAlignment="1">
      <alignment horizontal="center"/>
    </xf>
    <xf numFmtId="182" fontId="12" fillId="0" borderId="1" xfId="0" applyNumberFormat="1" applyFont="1" applyBorder="1" applyAlignment="1">
      <alignment horizontal="right"/>
    </xf>
    <xf numFmtId="0" fontId="12" fillId="0" borderId="0" xfId="0" applyFont="1" applyAlignment="1">
      <alignment horizontal="right"/>
    </xf>
    <xf numFmtId="0" fontId="6" fillId="0" borderId="44" xfId="0" applyFont="1" applyBorder="1" applyAlignment="1" applyProtection="1">
      <alignment horizontal="center" vertical="center"/>
      <protection/>
    </xf>
    <xf numFmtId="0" fontId="6" fillId="0" borderId="2" xfId="0" applyFont="1" applyBorder="1" applyAlignment="1" applyProtection="1">
      <alignment horizontal="center" vertical="center"/>
      <protection/>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pplyProtection="1">
      <alignment horizontal="right" vertical="center"/>
      <protection locked="0"/>
    </xf>
    <xf numFmtId="0" fontId="6" fillId="0" borderId="8" xfId="0" applyFont="1" applyBorder="1" applyAlignment="1" applyProtection="1">
      <alignment horizontal="right" vertical="center"/>
      <protection locked="0"/>
    </xf>
    <xf numFmtId="0" fontId="6" fillId="0" borderId="2" xfId="0" applyFont="1" applyBorder="1" applyAlignment="1" applyProtection="1">
      <alignment horizontal="right" vertical="center"/>
      <protection locked="0"/>
    </xf>
    <xf numFmtId="0" fontId="0" fillId="0" borderId="6" xfId="0" applyBorder="1" applyAlignment="1">
      <alignment horizontal="center" vertical="top" textRotation="255"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xdr:col>
      <xdr:colOff>38100</xdr:colOff>
      <xdr:row>1</xdr:row>
      <xdr:rowOff>66675</xdr:rowOff>
    </xdr:to>
    <xdr:sp>
      <xdr:nvSpPr>
        <xdr:cNvPr id="1" name="TextBox 1"/>
        <xdr:cNvSpPr txBox="1">
          <a:spLocks noChangeArrowheads="1"/>
        </xdr:cNvSpPr>
      </xdr:nvSpPr>
      <xdr:spPr>
        <a:xfrm>
          <a:off x="28575" y="38100"/>
          <a:ext cx="609600" cy="2095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得意先</a:t>
          </a:r>
        </a:p>
      </xdr:txBody>
    </xdr:sp>
    <xdr:clientData/>
  </xdr:twoCellAnchor>
  <xdr:twoCellAnchor>
    <xdr:from>
      <xdr:col>0</xdr:col>
      <xdr:colOff>19050</xdr:colOff>
      <xdr:row>1</xdr:row>
      <xdr:rowOff>171450</xdr:rowOff>
    </xdr:from>
    <xdr:to>
      <xdr:col>1</xdr:col>
      <xdr:colOff>38100</xdr:colOff>
      <xdr:row>3</xdr:row>
      <xdr:rowOff>0</xdr:rowOff>
    </xdr:to>
    <xdr:sp>
      <xdr:nvSpPr>
        <xdr:cNvPr id="2" name="TextBox 2"/>
        <xdr:cNvSpPr txBox="1">
          <a:spLocks noChangeArrowheads="1"/>
        </xdr:cNvSpPr>
      </xdr:nvSpPr>
      <xdr:spPr>
        <a:xfrm>
          <a:off x="19050" y="352425"/>
          <a:ext cx="619125" cy="190500"/>
        </a:xfrm>
        <a:prstGeom prst="rect">
          <a:avLst/>
        </a:prstGeom>
        <a:noFill/>
        <a:ln w="9525" cmpd="sng">
          <a:noFill/>
        </a:ln>
      </xdr:spPr>
      <xdr:txBody>
        <a:bodyPr vertOverflow="clip" wrap="square"/>
        <a:p>
          <a:pPr algn="l">
            <a:defRPr/>
          </a:pPr>
          <a:r>
            <a:rPr lang="en-US" cap="none" sz="1100" b="0" i="0" u="none" baseline="0"/>
            <a:t>ｽﾎﾟﾝｻｰ</a:t>
          </a:r>
        </a:p>
      </xdr:txBody>
    </xdr:sp>
    <xdr:clientData/>
  </xdr:twoCellAnchor>
  <xdr:twoCellAnchor>
    <xdr:from>
      <xdr:col>18</xdr:col>
      <xdr:colOff>38100</xdr:colOff>
      <xdr:row>0</xdr:row>
      <xdr:rowOff>0</xdr:rowOff>
    </xdr:from>
    <xdr:to>
      <xdr:col>20</xdr:col>
      <xdr:colOff>0</xdr:colOff>
      <xdr:row>3</xdr:row>
      <xdr:rowOff>0</xdr:rowOff>
    </xdr:to>
    <xdr:grpSp>
      <xdr:nvGrpSpPr>
        <xdr:cNvPr id="3" name="Group 3"/>
        <xdr:cNvGrpSpPr>
          <a:grpSpLocks/>
        </xdr:cNvGrpSpPr>
      </xdr:nvGrpSpPr>
      <xdr:grpSpPr>
        <a:xfrm>
          <a:off x="8058150" y="0"/>
          <a:ext cx="819150" cy="542925"/>
          <a:chOff x="809" y="0"/>
          <a:chExt cx="75" cy="57"/>
        </a:xfrm>
        <a:solidFill>
          <a:srgbClr val="FFFFFF"/>
        </a:solidFill>
      </xdr:grpSpPr>
      <xdr:sp>
        <xdr:nvSpPr>
          <xdr:cNvPr id="4" name="Line 4"/>
          <xdr:cNvSpPr>
            <a:spLocks/>
          </xdr:cNvSpPr>
        </xdr:nvSpPr>
        <xdr:spPr>
          <a:xfrm>
            <a:off x="884" y="0"/>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Box 5"/>
          <xdr:cNvSpPr txBox="1">
            <a:spLocks noChangeArrowheads="1"/>
          </xdr:cNvSpPr>
        </xdr:nvSpPr>
        <xdr:spPr>
          <a:xfrm>
            <a:off x="809" y="20"/>
            <a:ext cx="73" cy="3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配布枚数</a:t>
            </a:r>
          </a:p>
        </xdr:txBody>
      </xdr:sp>
      <xdr:sp>
        <xdr:nvSpPr>
          <xdr:cNvPr id="6" name="TextBox 6"/>
          <xdr:cNvSpPr txBox="1">
            <a:spLocks noChangeArrowheads="1"/>
          </xdr:cNvSpPr>
        </xdr:nvSpPr>
        <xdr:spPr>
          <a:xfrm>
            <a:off x="809" y="1"/>
            <a:ext cx="73" cy="20"/>
          </a:xfrm>
          <a:prstGeom prst="rect">
            <a:avLst/>
          </a:prstGeom>
          <a:noFill/>
          <a:ln w="9525" cmpd="sng">
            <a:noFill/>
          </a:ln>
        </xdr:spPr>
        <xdr:txBody>
          <a:bodyPr vertOverflow="clip" wrap="square"/>
          <a:p>
            <a:pPr algn="ctr">
              <a:defRPr/>
            </a:pPr>
            <a:r>
              <a:rPr lang="en-US" cap="none" sz="1100" b="0" i="0" u="none" baseline="0"/>
              <a:t>受注番号</a:t>
            </a:r>
          </a:p>
        </xdr:txBody>
      </xdr:sp>
    </xdr:grpSp>
    <xdr:clientData/>
  </xdr:twoCellAnchor>
  <xdr:twoCellAnchor>
    <xdr:from>
      <xdr:col>7</xdr:col>
      <xdr:colOff>28575</xdr:colOff>
      <xdr:row>0</xdr:row>
      <xdr:rowOff>28575</xdr:rowOff>
    </xdr:from>
    <xdr:to>
      <xdr:col>9</xdr:col>
      <xdr:colOff>123825</xdr:colOff>
      <xdr:row>1</xdr:row>
      <xdr:rowOff>57150</xdr:rowOff>
    </xdr:to>
    <xdr:sp>
      <xdr:nvSpPr>
        <xdr:cNvPr id="7" name="TextBox 7"/>
        <xdr:cNvSpPr txBox="1">
          <a:spLocks noChangeArrowheads="1"/>
        </xdr:cNvSpPr>
      </xdr:nvSpPr>
      <xdr:spPr>
        <a:xfrm>
          <a:off x="3257550" y="28575"/>
          <a:ext cx="68580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[タイトル]</a:t>
          </a:r>
        </a:p>
      </xdr:txBody>
    </xdr:sp>
    <xdr:clientData/>
  </xdr:twoCellAnchor>
  <xdr:twoCellAnchor>
    <xdr:from>
      <xdr:col>23</xdr:col>
      <xdr:colOff>19050</xdr:colOff>
      <xdr:row>0</xdr:row>
      <xdr:rowOff>0</xdr:rowOff>
    </xdr:from>
    <xdr:to>
      <xdr:col>24</xdr:col>
      <xdr:colOff>171450</xdr:colOff>
      <xdr:row>3</xdr:row>
      <xdr:rowOff>0</xdr:rowOff>
    </xdr:to>
    <xdr:grpSp>
      <xdr:nvGrpSpPr>
        <xdr:cNvPr id="8" name="Group 8"/>
        <xdr:cNvGrpSpPr>
          <a:grpSpLocks/>
        </xdr:cNvGrpSpPr>
      </xdr:nvGrpSpPr>
      <xdr:grpSpPr>
        <a:xfrm>
          <a:off x="10182225" y="0"/>
          <a:ext cx="619125" cy="542925"/>
          <a:chOff x="1046" y="161"/>
          <a:chExt cx="65" cy="57"/>
        </a:xfrm>
        <a:solidFill>
          <a:srgbClr val="FFFFFF"/>
        </a:solidFill>
      </xdr:grpSpPr>
      <xdr:sp>
        <xdr:nvSpPr>
          <xdr:cNvPr id="9" name="Line 9"/>
          <xdr:cNvSpPr>
            <a:spLocks/>
          </xdr:cNvSpPr>
        </xdr:nvSpPr>
        <xdr:spPr>
          <a:xfrm>
            <a:off x="1111" y="161"/>
            <a:ext cx="0" cy="57"/>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Box 10"/>
          <xdr:cNvSpPr txBox="1">
            <a:spLocks noChangeArrowheads="1"/>
          </xdr:cNvSpPr>
        </xdr:nvSpPr>
        <xdr:spPr>
          <a:xfrm>
            <a:off x="1046" y="162"/>
            <a:ext cx="65" cy="5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折込日</a:t>
            </a:r>
          </a:p>
        </xdr:txBody>
      </xdr:sp>
    </xdr:grpSp>
    <xdr:clientData/>
  </xdr:twoCellAnchor>
  <xdr:twoCellAnchor>
    <xdr:from>
      <xdr:col>15</xdr:col>
      <xdr:colOff>0</xdr:colOff>
      <xdr:row>0</xdr:row>
      <xdr:rowOff>0</xdr:rowOff>
    </xdr:from>
    <xdr:to>
      <xdr:col>15</xdr:col>
      <xdr:colOff>0</xdr:colOff>
      <xdr:row>3</xdr:row>
      <xdr:rowOff>0</xdr:rowOff>
    </xdr:to>
    <xdr:sp>
      <xdr:nvSpPr>
        <xdr:cNvPr id="11" name="Line 11"/>
        <xdr:cNvSpPr>
          <a:spLocks/>
        </xdr:cNvSpPr>
      </xdr:nvSpPr>
      <xdr:spPr>
        <a:xfrm>
          <a:off x="6429375" y="0"/>
          <a:ext cx="0" cy="542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0</xdr:row>
      <xdr:rowOff>0</xdr:rowOff>
    </xdr:from>
    <xdr:to>
      <xdr:col>18</xdr:col>
      <xdr:colOff>0</xdr:colOff>
      <xdr:row>3</xdr:row>
      <xdr:rowOff>0</xdr:rowOff>
    </xdr:to>
    <xdr:sp>
      <xdr:nvSpPr>
        <xdr:cNvPr id="12" name="Line 12"/>
        <xdr:cNvSpPr>
          <a:spLocks/>
        </xdr:cNvSpPr>
      </xdr:nvSpPr>
      <xdr:spPr>
        <a:xfrm>
          <a:off x="8020050"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0</xdr:row>
      <xdr:rowOff>0</xdr:rowOff>
    </xdr:from>
    <xdr:to>
      <xdr:col>23</xdr:col>
      <xdr:colOff>0</xdr:colOff>
      <xdr:row>3</xdr:row>
      <xdr:rowOff>0</xdr:rowOff>
    </xdr:to>
    <xdr:sp>
      <xdr:nvSpPr>
        <xdr:cNvPr id="13" name="Line 13"/>
        <xdr:cNvSpPr>
          <a:spLocks/>
        </xdr:cNvSpPr>
      </xdr:nvSpPr>
      <xdr:spPr>
        <a:xfrm>
          <a:off x="10163175" y="0"/>
          <a:ext cx="0" cy="5429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MOKUJI131"/>
  <dimension ref="A1:N49"/>
  <sheetViews>
    <sheetView showGridLines="0" tabSelected="1" workbookViewId="0" topLeftCell="A1">
      <selection activeCell="A1" sqref="A1"/>
    </sheetView>
  </sheetViews>
  <sheetFormatPr defaultColWidth="9.00390625" defaultRowHeight="15" customHeight="1"/>
  <cols>
    <col min="1" max="16384" width="12.625" style="188" customWidth="1"/>
  </cols>
  <sheetData>
    <row r="1" spans="1:14" ht="15" customHeight="1">
      <c r="A1" s="185"/>
      <c r="B1" s="186"/>
      <c r="C1" s="186"/>
      <c r="D1" s="186"/>
      <c r="E1" s="186"/>
      <c r="F1" s="186"/>
      <c r="G1" s="186"/>
      <c r="H1" s="186"/>
      <c r="I1" s="186"/>
      <c r="J1" s="186"/>
      <c r="K1" s="186"/>
      <c r="L1" s="186"/>
      <c r="M1" s="186"/>
      <c r="N1" s="187"/>
    </row>
    <row r="2" spans="1:14" s="189" customFormat="1" ht="21" customHeight="1">
      <c r="A2" s="236" t="s">
        <v>612</v>
      </c>
      <c r="B2" s="237"/>
      <c r="C2" s="237"/>
      <c r="D2" s="237"/>
      <c r="E2" s="237"/>
      <c r="F2" s="237"/>
      <c r="G2" s="237"/>
      <c r="H2" s="237"/>
      <c r="I2" s="237"/>
      <c r="J2" s="237"/>
      <c r="K2" s="237"/>
      <c r="L2" s="237"/>
      <c r="M2" s="237"/>
      <c r="N2" s="238"/>
    </row>
    <row r="3" spans="1:14" ht="15" customHeight="1">
      <c r="A3" s="190"/>
      <c r="B3" s="215">
        <v>1</v>
      </c>
      <c r="C3" s="191" t="s">
        <v>652</v>
      </c>
      <c r="D3" s="191"/>
      <c r="E3" s="191"/>
      <c r="F3" s="191"/>
      <c r="G3" s="191"/>
      <c r="H3" s="191"/>
      <c r="I3" s="191"/>
      <c r="J3" s="191"/>
      <c r="K3" s="191"/>
      <c r="L3" s="191"/>
      <c r="M3" s="191"/>
      <c r="N3" s="192"/>
    </row>
    <row r="4" spans="1:14" ht="15" customHeight="1">
      <c r="A4" s="190"/>
      <c r="B4" s="215">
        <v>2</v>
      </c>
      <c r="C4" s="191" t="s">
        <v>653</v>
      </c>
      <c r="D4" s="191"/>
      <c r="E4" s="191"/>
      <c r="F4" s="191"/>
      <c r="G4" s="191"/>
      <c r="H4" s="191"/>
      <c r="I4" s="191"/>
      <c r="J4" s="191"/>
      <c r="K4" s="191"/>
      <c r="L4" s="191"/>
      <c r="M4" s="191"/>
      <c r="N4" s="192"/>
    </row>
    <row r="5" spans="1:14" ht="15" customHeight="1">
      <c r="A5" s="193"/>
      <c r="B5" s="215">
        <v>3</v>
      </c>
      <c r="C5" s="191" t="s">
        <v>654</v>
      </c>
      <c r="D5" s="191"/>
      <c r="E5" s="191"/>
      <c r="F5" s="191"/>
      <c r="G5" s="191"/>
      <c r="H5" s="191"/>
      <c r="I5" s="191"/>
      <c r="J5" s="191"/>
      <c r="K5" s="191"/>
      <c r="L5" s="191"/>
      <c r="M5" s="191"/>
      <c r="N5" s="192"/>
    </row>
    <row r="6" spans="1:14" ht="15" customHeight="1">
      <c r="A6" s="194"/>
      <c r="B6" s="216">
        <v>4</v>
      </c>
      <c r="C6" s="195" t="s">
        <v>655</v>
      </c>
      <c r="D6" s="195"/>
      <c r="E6" s="196"/>
      <c r="F6" s="195"/>
      <c r="G6" s="195"/>
      <c r="H6" s="195"/>
      <c r="I6" s="195"/>
      <c r="J6" s="195"/>
      <c r="K6" s="195"/>
      <c r="L6" s="195"/>
      <c r="M6" s="195"/>
      <c r="N6" s="197"/>
    </row>
    <row r="7" spans="1:14" ht="15" customHeight="1">
      <c r="A7" s="194"/>
      <c r="B7" s="216">
        <v>5</v>
      </c>
      <c r="C7" s="195" t="s">
        <v>656</v>
      </c>
      <c r="D7" s="195"/>
      <c r="E7" s="195"/>
      <c r="F7" s="195"/>
      <c r="G7" s="195"/>
      <c r="H7" s="195"/>
      <c r="I7" s="195"/>
      <c r="J7" s="195"/>
      <c r="K7" s="195"/>
      <c r="L7" s="195"/>
      <c r="M7" s="195"/>
      <c r="N7" s="197"/>
    </row>
    <row r="8" spans="1:14" ht="15" customHeight="1">
      <c r="A8" s="194"/>
      <c r="B8" s="216">
        <v>6</v>
      </c>
      <c r="C8" s="195" t="s">
        <v>26</v>
      </c>
      <c r="D8" s="195"/>
      <c r="E8" s="195"/>
      <c r="F8" s="195"/>
      <c r="G8" s="195"/>
      <c r="H8" s="195"/>
      <c r="I8" s="195"/>
      <c r="J8" s="195"/>
      <c r="K8" s="195"/>
      <c r="L8" s="195"/>
      <c r="M8" s="195"/>
      <c r="N8" s="197"/>
    </row>
    <row r="9" spans="1:14" ht="15" customHeight="1">
      <c r="A9" s="194"/>
      <c r="B9" s="216">
        <v>7</v>
      </c>
      <c r="C9" s="195" t="s">
        <v>657</v>
      </c>
      <c r="D9" s="195"/>
      <c r="E9" s="195"/>
      <c r="F9" s="195"/>
      <c r="G9" s="195"/>
      <c r="H9" s="195"/>
      <c r="I9" s="195"/>
      <c r="J9" s="195"/>
      <c r="K9" s="195"/>
      <c r="L9" s="195"/>
      <c r="M9" s="195"/>
      <c r="N9" s="197"/>
    </row>
    <row r="10" spans="1:14" ht="15" customHeight="1">
      <c r="A10" s="194"/>
      <c r="B10" s="216">
        <v>8</v>
      </c>
      <c r="C10" s="195" t="s">
        <v>658</v>
      </c>
      <c r="D10" s="195"/>
      <c r="E10" s="195"/>
      <c r="F10" s="195"/>
      <c r="G10" s="195"/>
      <c r="H10" s="195"/>
      <c r="I10" s="195"/>
      <c r="J10" s="195"/>
      <c r="K10" s="195"/>
      <c r="L10" s="195"/>
      <c r="M10" s="195"/>
      <c r="N10" s="197"/>
    </row>
    <row r="11" spans="1:14" ht="15" customHeight="1">
      <c r="A11" s="194"/>
      <c r="B11" s="216">
        <v>9</v>
      </c>
      <c r="C11" s="195" t="s">
        <v>659</v>
      </c>
      <c r="D11" s="195"/>
      <c r="E11" s="195"/>
      <c r="F11" s="195"/>
      <c r="G11" s="195"/>
      <c r="H11" s="195"/>
      <c r="I11" s="195"/>
      <c r="J11" s="195"/>
      <c r="K11" s="195"/>
      <c r="L11" s="195"/>
      <c r="M11" s="195"/>
      <c r="N11" s="197"/>
    </row>
    <row r="12" spans="1:14" ht="15" customHeight="1">
      <c r="A12" s="194"/>
      <c r="B12" s="216">
        <v>10</v>
      </c>
      <c r="C12" s="195" t="s">
        <v>660</v>
      </c>
      <c r="D12" s="195"/>
      <c r="E12" s="195"/>
      <c r="F12" s="195"/>
      <c r="G12" s="195"/>
      <c r="H12" s="195"/>
      <c r="I12" s="195"/>
      <c r="J12" s="195"/>
      <c r="K12" s="195"/>
      <c r="L12" s="195"/>
      <c r="M12" s="195"/>
      <c r="N12" s="197"/>
    </row>
    <row r="13" spans="1:14" ht="15" customHeight="1">
      <c r="A13" s="194"/>
      <c r="B13" s="216">
        <v>11</v>
      </c>
      <c r="C13" s="195" t="s">
        <v>661</v>
      </c>
      <c r="D13" s="195"/>
      <c r="E13" s="195"/>
      <c r="F13" s="195"/>
      <c r="G13" s="195"/>
      <c r="H13" s="195"/>
      <c r="I13" s="195"/>
      <c r="J13" s="195"/>
      <c r="K13" s="195"/>
      <c r="L13" s="195"/>
      <c r="M13" s="195"/>
      <c r="N13" s="197"/>
    </row>
    <row r="14" spans="1:14" ht="15" customHeight="1">
      <c r="A14" s="194"/>
      <c r="B14" s="216">
        <v>12</v>
      </c>
      <c r="C14" s="195" t="s">
        <v>662</v>
      </c>
      <c r="D14" s="195"/>
      <c r="E14" s="195"/>
      <c r="F14" s="195"/>
      <c r="G14" s="195"/>
      <c r="H14" s="195"/>
      <c r="I14" s="195"/>
      <c r="J14" s="195"/>
      <c r="K14" s="195"/>
      <c r="L14" s="195"/>
      <c r="M14" s="195"/>
      <c r="N14" s="197"/>
    </row>
    <row r="15" spans="1:14" ht="15" customHeight="1">
      <c r="A15" s="194"/>
      <c r="B15" s="216">
        <v>13</v>
      </c>
      <c r="C15" s="195" t="s">
        <v>31</v>
      </c>
      <c r="D15" s="195"/>
      <c r="E15" s="195"/>
      <c r="F15" s="195"/>
      <c r="G15" s="195"/>
      <c r="H15" s="195"/>
      <c r="I15" s="195"/>
      <c r="J15" s="195"/>
      <c r="K15" s="195"/>
      <c r="L15" s="195"/>
      <c r="M15" s="195"/>
      <c r="N15" s="197"/>
    </row>
    <row r="16" spans="1:14" ht="15" customHeight="1">
      <c r="A16" s="194"/>
      <c r="B16" s="216">
        <v>14</v>
      </c>
      <c r="C16" s="195" t="s">
        <v>41</v>
      </c>
      <c r="D16" s="195"/>
      <c r="E16" s="195"/>
      <c r="F16" s="195"/>
      <c r="G16" s="195"/>
      <c r="H16" s="195"/>
      <c r="I16" s="195"/>
      <c r="J16" s="195"/>
      <c r="K16" s="195"/>
      <c r="L16" s="195"/>
      <c r="M16" s="195"/>
      <c r="N16" s="197"/>
    </row>
    <row r="17" spans="1:14" ht="15" customHeight="1">
      <c r="A17" s="194"/>
      <c r="B17" s="216">
        <v>15</v>
      </c>
      <c r="C17" s="195" t="s">
        <v>604</v>
      </c>
      <c r="D17" s="195"/>
      <c r="E17" s="195"/>
      <c r="F17" s="195"/>
      <c r="G17" s="195"/>
      <c r="H17" s="195"/>
      <c r="I17" s="195"/>
      <c r="J17" s="195"/>
      <c r="K17" s="195"/>
      <c r="L17" s="195"/>
      <c r="M17" s="195"/>
      <c r="N17" s="197"/>
    </row>
    <row r="18" spans="1:14" ht="15" customHeight="1">
      <c r="A18" s="194"/>
      <c r="B18" s="195"/>
      <c r="C18" s="195"/>
      <c r="D18" s="195"/>
      <c r="E18" s="195"/>
      <c r="F18" s="195"/>
      <c r="G18" s="195"/>
      <c r="H18" s="195"/>
      <c r="I18" s="195"/>
      <c r="J18" s="195"/>
      <c r="K18" s="195"/>
      <c r="L18" s="195"/>
      <c r="M18" s="195"/>
      <c r="N18" s="197"/>
    </row>
    <row r="19" spans="1:14" ht="15" customHeight="1">
      <c r="A19" s="194"/>
      <c r="B19" s="195"/>
      <c r="C19" s="195"/>
      <c r="D19" s="195"/>
      <c r="E19" s="195"/>
      <c r="F19" s="195"/>
      <c r="G19" s="195"/>
      <c r="H19" s="195"/>
      <c r="I19" s="195"/>
      <c r="J19" s="195"/>
      <c r="K19" s="195"/>
      <c r="L19" s="195"/>
      <c r="M19" s="195"/>
      <c r="N19" s="197"/>
    </row>
    <row r="20" spans="1:14" ht="15" customHeight="1">
      <c r="A20" s="194"/>
      <c r="B20" s="195"/>
      <c r="C20" s="195"/>
      <c r="D20" s="195"/>
      <c r="E20" s="195"/>
      <c r="F20" s="195"/>
      <c r="G20" s="195"/>
      <c r="H20" s="195"/>
      <c r="I20" s="195"/>
      <c r="J20" s="195"/>
      <c r="K20" s="195"/>
      <c r="L20" s="195"/>
      <c r="M20" s="195"/>
      <c r="N20" s="197"/>
    </row>
    <row r="21" spans="1:14" ht="15" customHeight="1">
      <c r="A21" s="194"/>
      <c r="B21" s="195"/>
      <c r="C21" s="195"/>
      <c r="D21" s="195"/>
      <c r="E21" s="195"/>
      <c r="F21" s="195"/>
      <c r="G21" s="195"/>
      <c r="H21" s="195"/>
      <c r="I21" s="195"/>
      <c r="J21" s="195"/>
      <c r="K21" s="195"/>
      <c r="L21" s="195"/>
      <c r="M21" s="195"/>
      <c r="N21" s="197"/>
    </row>
    <row r="22" spans="1:14" ht="15" customHeight="1">
      <c r="A22" s="194"/>
      <c r="B22" s="195"/>
      <c r="C22" s="195"/>
      <c r="D22" s="195"/>
      <c r="E22" s="195"/>
      <c r="F22" s="195"/>
      <c r="G22" s="195"/>
      <c r="H22" s="195"/>
      <c r="I22" s="195"/>
      <c r="J22" s="195"/>
      <c r="K22" s="195"/>
      <c r="L22" s="195"/>
      <c r="M22" s="195"/>
      <c r="N22" s="197"/>
    </row>
    <row r="23" spans="1:14" ht="15" customHeight="1">
      <c r="A23" s="194"/>
      <c r="B23" s="195"/>
      <c r="C23" s="195"/>
      <c r="D23" s="195"/>
      <c r="E23" s="195"/>
      <c r="F23" s="195"/>
      <c r="G23" s="195"/>
      <c r="H23" s="195"/>
      <c r="I23" s="195"/>
      <c r="J23" s="195"/>
      <c r="K23" s="195"/>
      <c r="L23" s="195"/>
      <c r="M23" s="195"/>
      <c r="N23" s="197"/>
    </row>
    <row r="24" spans="1:14" ht="15" customHeight="1">
      <c r="A24" s="194"/>
      <c r="B24" s="195"/>
      <c r="C24" s="195"/>
      <c r="D24" s="195"/>
      <c r="E24" s="195"/>
      <c r="F24" s="195"/>
      <c r="G24" s="195"/>
      <c r="H24" s="195"/>
      <c r="I24" s="195"/>
      <c r="J24" s="195"/>
      <c r="K24" s="195"/>
      <c r="L24" s="195"/>
      <c r="M24" s="195"/>
      <c r="N24" s="197"/>
    </row>
    <row r="25" spans="1:14" ht="15" customHeight="1">
      <c r="A25" s="194"/>
      <c r="B25" s="195"/>
      <c r="C25" s="195"/>
      <c r="D25" s="195"/>
      <c r="E25" s="195"/>
      <c r="F25" s="195"/>
      <c r="G25" s="195"/>
      <c r="H25" s="195"/>
      <c r="I25" s="195"/>
      <c r="J25" s="195"/>
      <c r="K25" s="195"/>
      <c r="L25" s="195"/>
      <c r="M25" s="195"/>
      <c r="N25" s="197"/>
    </row>
    <row r="26" spans="1:14" ht="15" customHeight="1">
      <c r="A26" s="194"/>
      <c r="B26" s="195"/>
      <c r="C26" s="195"/>
      <c r="D26" s="195"/>
      <c r="E26" s="195"/>
      <c r="F26" s="195"/>
      <c r="G26" s="195"/>
      <c r="H26" s="195"/>
      <c r="I26" s="195"/>
      <c r="J26" s="195"/>
      <c r="K26" s="195"/>
      <c r="L26" s="195"/>
      <c r="M26" s="195"/>
      <c r="N26" s="197"/>
    </row>
    <row r="27" spans="1:14" ht="15" customHeight="1">
      <c r="A27" s="194"/>
      <c r="B27" s="195"/>
      <c r="C27" s="195"/>
      <c r="D27" s="195"/>
      <c r="E27" s="195"/>
      <c r="F27" s="195"/>
      <c r="G27" s="195"/>
      <c r="H27" s="195"/>
      <c r="I27" s="195"/>
      <c r="J27" s="195"/>
      <c r="K27" s="195"/>
      <c r="L27" s="195"/>
      <c r="M27" s="195"/>
      <c r="N27" s="197"/>
    </row>
    <row r="28" spans="1:14" s="198" customFormat="1" ht="15" customHeight="1">
      <c r="A28" s="194"/>
      <c r="B28" s="195"/>
      <c r="C28" s="195"/>
      <c r="D28" s="195"/>
      <c r="E28" s="195"/>
      <c r="F28" s="195"/>
      <c r="G28" s="195"/>
      <c r="H28" s="195"/>
      <c r="I28" s="195"/>
      <c r="J28" s="195"/>
      <c r="K28" s="195"/>
      <c r="L28" s="195"/>
      <c r="M28" s="195"/>
      <c r="N28" s="197"/>
    </row>
    <row r="29" spans="1:14" s="16" customFormat="1" ht="15" customHeight="1">
      <c r="A29" s="199"/>
      <c r="B29" s="195"/>
      <c r="C29" s="195"/>
      <c r="D29" s="195"/>
      <c r="E29" s="195"/>
      <c r="F29" s="195"/>
      <c r="G29" s="195"/>
      <c r="H29" s="195"/>
      <c r="I29" s="195"/>
      <c r="J29" s="195"/>
      <c r="K29" s="195"/>
      <c r="L29" s="195"/>
      <c r="M29" s="195"/>
      <c r="N29" s="197"/>
    </row>
    <row r="30" spans="1:14" s="16" customFormat="1" ht="15" customHeight="1">
      <c r="A30" s="239" t="s">
        <v>613</v>
      </c>
      <c r="B30" s="240"/>
      <c r="C30" s="240"/>
      <c r="D30" s="240"/>
      <c r="E30" s="240"/>
      <c r="F30" s="240"/>
      <c r="G30" s="240"/>
      <c r="H30" s="241"/>
      <c r="I30" s="241"/>
      <c r="J30" s="241"/>
      <c r="K30" s="241"/>
      <c r="L30" s="241"/>
      <c r="M30" s="241"/>
      <c r="N30" s="242"/>
    </row>
    <row r="31" spans="1:14" s="16" customFormat="1" ht="15" customHeight="1">
      <c r="A31" s="200" t="s">
        <v>614</v>
      </c>
      <c r="B31" s="243" t="s">
        <v>615</v>
      </c>
      <c r="C31" s="244"/>
      <c r="D31" s="245" t="s">
        <v>616</v>
      </c>
      <c r="E31" s="246"/>
      <c r="F31" s="247" t="s">
        <v>617</v>
      </c>
      <c r="G31" s="248"/>
      <c r="H31" s="185" t="s">
        <v>618</v>
      </c>
      <c r="I31" s="201"/>
      <c r="J31" s="201"/>
      <c r="K31" s="201"/>
      <c r="L31" s="201"/>
      <c r="M31" s="201"/>
      <c r="N31" s="202"/>
    </row>
    <row r="32" spans="1:14" s="16" customFormat="1" ht="15" customHeight="1">
      <c r="A32" s="228" t="s">
        <v>610</v>
      </c>
      <c r="B32" s="203" t="s">
        <v>619</v>
      </c>
      <c r="C32" s="204"/>
      <c r="D32" s="232" t="s">
        <v>620</v>
      </c>
      <c r="E32" s="233"/>
      <c r="F32" s="230" t="s">
        <v>621</v>
      </c>
      <c r="G32" s="231"/>
      <c r="H32" s="190" t="s">
        <v>622</v>
      </c>
      <c r="I32" s="191"/>
      <c r="J32" s="191"/>
      <c r="K32" s="191"/>
      <c r="L32" s="191"/>
      <c r="M32" s="191"/>
      <c r="N32" s="192"/>
    </row>
    <row r="33" spans="1:14" s="16" customFormat="1" ht="15" customHeight="1">
      <c r="A33" s="229"/>
      <c r="B33" s="222" t="s">
        <v>623</v>
      </c>
      <c r="C33" s="223"/>
      <c r="D33" s="222" t="s">
        <v>623</v>
      </c>
      <c r="E33" s="223"/>
      <c r="F33" s="220"/>
      <c r="G33" s="221"/>
      <c r="H33" s="205"/>
      <c r="I33" s="191"/>
      <c r="J33" s="191"/>
      <c r="K33" s="191"/>
      <c r="L33" s="191"/>
      <c r="M33" s="191"/>
      <c r="N33" s="192"/>
    </row>
    <row r="34" spans="1:14" s="16" customFormat="1" ht="15" customHeight="1">
      <c r="A34" s="234" t="s">
        <v>624</v>
      </c>
      <c r="B34" s="203" t="s">
        <v>625</v>
      </c>
      <c r="C34" s="204"/>
      <c r="D34" s="218" t="s">
        <v>626</v>
      </c>
      <c r="E34" s="219"/>
      <c r="F34" s="224" t="s">
        <v>627</v>
      </c>
      <c r="G34" s="225"/>
      <c r="H34" s="206"/>
      <c r="I34" s="191"/>
      <c r="J34" s="191"/>
      <c r="K34" s="191"/>
      <c r="L34" s="191"/>
      <c r="M34" s="191"/>
      <c r="N34" s="192"/>
    </row>
    <row r="35" spans="1:14" s="16" customFormat="1" ht="15" customHeight="1">
      <c r="A35" s="235"/>
      <c r="B35" s="222" t="s">
        <v>628</v>
      </c>
      <c r="C35" s="223"/>
      <c r="D35" s="222" t="s">
        <v>628</v>
      </c>
      <c r="E35" s="223"/>
      <c r="F35" s="226"/>
      <c r="G35" s="227"/>
      <c r="H35" s="190"/>
      <c r="I35" s="191"/>
      <c r="J35" s="191"/>
      <c r="K35" s="191"/>
      <c r="L35" s="191"/>
      <c r="M35" s="191"/>
      <c r="N35" s="192"/>
    </row>
    <row r="36" spans="1:14" s="16" customFormat="1" ht="15" customHeight="1">
      <c r="A36" s="134" t="s">
        <v>629</v>
      </c>
      <c r="B36" s="203" t="s">
        <v>625</v>
      </c>
      <c r="C36" s="204"/>
      <c r="D36" s="218" t="s">
        <v>626</v>
      </c>
      <c r="E36" s="219"/>
      <c r="F36" s="108" t="s">
        <v>630</v>
      </c>
      <c r="G36" s="24"/>
      <c r="H36" s="205"/>
      <c r="I36" s="191"/>
      <c r="J36" s="191"/>
      <c r="K36" s="191"/>
      <c r="L36" s="191"/>
      <c r="M36" s="191"/>
      <c r="N36" s="192"/>
    </row>
    <row r="37" spans="1:14" s="16" customFormat="1" ht="15" customHeight="1">
      <c r="A37" s="135"/>
      <c r="B37" s="222" t="s">
        <v>628</v>
      </c>
      <c r="C37" s="223"/>
      <c r="D37" s="222" t="s">
        <v>628</v>
      </c>
      <c r="E37" s="223"/>
      <c r="F37" s="220"/>
      <c r="G37" s="221"/>
      <c r="H37" s="205"/>
      <c r="I37" s="191"/>
      <c r="J37" s="191"/>
      <c r="K37" s="191"/>
      <c r="L37" s="191"/>
      <c r="M37" s="191"/>
      <c r="N37" s="192"/>
    </row>
    <row r="38" spans="1:14" s="16" customFormat="1" ht="15" customHeight="1">
      <c r="A38" s="252" t="s">
        <v>631</v>
      </c>
      <c r="B38" s="203" t="s">
        <v>625</v>
      </c>
      <c r="C38" s="204"/>
      <c r="D38" s="218" t="s">
        <v>626</v>
      </c>
      <c r="E38" s="219"/>
      <c r="F38" s="108" t="s">
        <v>632</v>
      </c>
      <c r="G38" s="24"/>
      <c r="H38" s="249" t="s">
        <v>611</v>
      </c>
      <c r="I38" s="250"/>
      <c r="J38" s="250"/>
      <c r="K38" s="250"/>
      <c r="L38" s="250"/>
      <c r="M38" s="250"/>
      <c r="N38" s="251"/>
    </row>
    <row r="39" spans="1:14" s="16" customFormat="1" ht="15" customHeight="1">
      <c r="A39" s="253"/>
      <c r="B39" s="222" t="s">
        <v>628</v>
      </c>
      <c r="C39" s="223"/>
      <c r="D39" s="222" t="s">
        <v>628</v>
      </c>
      <c r="E39" s="223"/>
      <c r="F39" s="220"/>
      <c r="G39" s="221"/>
      <c r="H39" s="207" t="s">
        <v>633</v>
      </c>
      <c r="I39" s="191"/>
      <c r="J39" s="191"/>
      <c r="K39" s="191"/>
      <c r="L39" s="191"/>
      <c r="M39" s="191"/>
      <c r="N39" s="192"/>
    </row>
    <row r="40" spans="1:14" s="16" customFormat="1" ht="15" customHeight="1">
      <c r="A40" s="134" t="s">
        <v>634</v>
      </c>
      <c r="B40" s="203" t="s">
        <v>625</v>
      </c>
      <c r="C40" s="204"/>
      <c r="D40" s="218" t="s">
        <v>635</v>
      </c>
      <c r="E40" s="219"/>
      <c r="F40" s="108" t="s">
        <v>636</v>
      </c>
      <c r="G40" s="24"/>
      <c r="H40" s="205" t="s">
        <v>637</v>
      </c>
      <c r="I40" s="191"/>
      <c r="J40" s="191"/>
      <c r="K40" s="191"/>
      <c r="L40" s="191"/>
      <c r="M40" s="191"/>
      <c r="N40" s="192"/>
    </row>
    <row r="41" spans="1:14" s="16" customFormat="1" ht="15" customHeight="1">
      <c r="A41" s="135"/>
      <c r="B41" s="222" t="s">
        <v>638</v>
      </c>
      <c r="C41" s="223"/>
      <c r="D41" s="222" t="s">
        <v>638</v>
      </c>
      <c r="E41" s="223"/>
      <c r="F41" s="220"/>
      <c r="G41" s="221"/>
      <c r="H41" s="207" t="s">
        <v>639</v>
      </c>
      <c r="I41" s="191"/>
      <c r="J41" s="191"/>
      <c r="K41" s="191"/>
      <c r="L41" s="191"/>
      <c r="M41" s="191"/>
      <c r="N41" s="192"/>
    </row>
    <row r="42" spans="1:14" s="16" customFormat="1" ht="15" customHeight="1">
      <c r="A42" s="208"/>
      <c r="B42" s="209"/>
      <c r="C42" s="209"/>
      <c r="D42" s="209"/>
      <c r="E42" s="209"/>
      <c r="F42" s="209"/>
      <c r="G42" s="210"/>
      <c r="H42" s="207" t="s">
        <v>640</v>
      </c>
      <c r="I42" s="191"/>
      <c r="J42" s="191"/>
      <c r="K42" s="191"/>
      <c r="L42" s="191"/>
      <c r="M42" s="191"/>
      <c r="N42" s="192"/>
    </row>
    <row r="43" spans="1:14" s="16" customFormat="1" ht="15" customHeight="1">
      <c r="A43" s="254" t="s">
        <v>641</v>
      </c>
      <c r="B43" s="255"/>
      <c r="C43" s="255"/>
      <c r="D43" s="255"/>
      <c r="E43" s="255"/>
      <c r="F43" s="255"/>
      <c r="G43" s="256"/>
      <c r="H43" s="207" t="s">
        <v>642</v>
      </c>
      <c r="I43" s="191"/>
      <c r="J43" s="191"/>
      <c r="K43" s="191"/>
      <c r="L43" s="191"/>
      <c r="M43" s="191"/>
      <c r="N43" s="192"/>
    </row>
    <row r="44" spans="1:14" s="16" customFormat="1" ht="15" customHeight="1">
      <c r="A44" s="205" t="s">
        <v>643</v>
      </c>
      <c r="B44" s="191"/>
      <c r="C44" s="191"/>
      <c r="D44" s="191"/>
      <c r="E44" s="191"/>
      <c r="F44" s="191"/>
      <c r="G44" s="191"/>
      <c r="H44" s="207" t="s">
        <v>644</v>
      </c>
      <c r="I44" s="191"/>
      <c r="J44" s="191"/>
      <c r="K44" s="191"/>
      <c r="L44" s="191"/>
      <c r="M44" s="191"/>
      <c r="N44" s="192"/>
    </row>
    <row r="45" spans="1:14" s="16" customFormat="1" ht="15" customHeight="1">
      <c r="A45" s="190" t="s">
        <v>645</v>
      </c>
      <c r="B45" s="106"/>
      <c r="C45" s="106"/>
      <c r="D45" s="106"/>
      <c r="E45" s="106"/>
      <c r="F45" s="106"/>
      <c r="G45" s="106"/>
      <c r="H45" s="190" t="s">
        <v>646</v>
      </c>
      <c r="I45" s="191"/>
      <c r="J45" s="191"/>
      <c r="K45" s="191"/>
      <c r="L45" s="191"/>
      <c r="M45" s="191"/>
      <c r="N45" s="192"/>
    </row>
    <row r="46" spans="1:14" s="16" customFormat="1" ht="15" customHeight="1">
      <c r="A46" s="190" t="s">
        <v>647</v>
      </c>
      <c r="B46" s="106"/>
      <c r="C46" s="106"/>
      <c r="D46" s="106"/>
      <c r="E46" s="106"/>
      <c r="F46" s="106"/>
      <c r="G46" s="106"/>
      <c r="H46" s="207" t="s">
        <v>648</v>
      </c>
      <c r="I46" s="106"/>
      <c r="J46" s="106"/>
      <c r="K46" s="106"/>
      <c r="L46" s="106"/>
      <c r="M46" s="191"/>
      <c r="N46" s="192"/>
    </row>
    <row r="47" spans="1:14" s="16" customFormat="1" ht="15" customHeight="1">
      <c r="A47" s="207" t="s">
        <v>649</v>
      </c>
      <c r="B47" s="195"/>
      <c r="C47" s="195"/>
      <c r="D47" s="195"/>
      <c r="E47" s="195"/>
      <c r="F47" s="195"/>
      <c r="G47" s="195"/>
      <c r="H47" s="194"/>
      <c r="I47" s="195"/>
      <c r="J47" s="195"/>
      <c r="K47" s="195"/>
      <c r="L47" s="195"/>
      <c r="M47" s="195"/>
      <c r="N47" s="197"/>
    </row>
    <row r="48" spans="1:14" s="16" customFormat="1" ht="15" customHeight="1">
      <c r="A48" s="207" t="s">
        <v>650</v>
      </c>
      <c r="B48" s="195"/>
      <c r="C48" s="195"/>
      <c r="D48" s="195"/>
      <c r="E48" s="195"/>
      <c r="F48" s="195"/>
      <c r="G48" s="195"/>
      <c r="H48" s="194"/>
      <c r="I48" s="195"/>
      <c r="J48" s="195"/>
      <c r="K48" s="195"/>
      <c r="L48" s="195"/>
      <c r="M48" s="195"/>
      <c r="N48" s="197"/>
    </row>
    <row r="49" spans="1:14" s="16" customFormat="1" ht="15" customHeight="1">
      <c r="A49" s="211" t="s">
        <v>651</v>
      </c>
      <c r="B49" s="212"/>
      <c r="C49" s="212"/>
      <c r="D49" s="212"/>
      <c r="E49" s="212"/>
      <c r="F49" s="212"/>
      <c r="G49" s="212"/>
      <c r="H49" s="213"/>
      <c r="I49" s="212"/>
      <c r="J49" s="212"/>
      <c r="K49" s="212"/>
      <c r="L49" s="212"/>
      <c r="M49" s="212"/>
      <c r="N49" s="214"/>
    </row>
  </sheetData>
  <sheetProtection password="DDEC" sheet="1" objects="1" scenarios="1"/>
  <mergeCells count="32">
    <mergeCell ref="A43:G43"/>
    <mergeCell ref="F40:G41"/>
    <mergeCell ref="B41:C41"/>
    <mergeCell ref="D41:E41"/>
    <mergeCell ref="A40:A41"/>
    <mergeCell ref="D40:E40"/>
    <mergeCell ref="B39:C39"/>
    <mergeCell ref="D39:E39"/>
    <mergeCell ref="H38:N38"/>
    <mergeCell ref="A38:A39"/>
    <mergeCell ref="D38:E38"/>
    <mergeCell ref="F38:G39"/>
    <mergeCell ref="A2:N2"/>
    <mergeCell ref="A30:N30"/>
    <mergeCell ref="B31:C31"/>
    <mergeCell ref="D31:E31"/>
    <mergeCell ref="F31:G31"/>
    <mergeCell ref="F34:G35"/>
    <mergeCell ref="B35:C35"/>
    <mergeCell ref="D35:E35"/>
    <mergeCell ref="A32:A33"/>
    <mergeCell ref="F32:G33"/>
    <mergeCell ref="B33:C33"/>
    <mergeCell ref="D33:E33"/>
    <mergeCell ref="D32:E32"/>
    <mergeCell ref="D34:E34"/>
    <mergeCell ref="A34:A35"/>
    <mergeCell ref="D36:E36"/>
    <mergeCell ref="A36:A37"/>
    <mergeCell ref="F36:G37"/>
    <mergeCell ref="B37:C37"/>
    <mergeCell ref="D37:E37"/>
  </mergeCells>
  <hyperlinks>
    <hyperlink ref="B3" location="'1'!R1C1" display="'1'!R1C1"/>
    <hyperlink ref="B4" location="'2'!R1C1" display="'2'!R1C1"/>
    <hyperlink ref="B5" location="'3'!R1C1" display="'3'!R1C1"/>
    <hyperlink ref="B6" location="'4'!R1C1" display="'4'!R1C1"/>
    <hyperlink ref="B7" location="'5'!R1C1" display="'5'!R1C1"/>
    <hyperlink ref="B8" location="'6'!R1C1" display="'6'!R1C1"/>
    <hyperlink ref="B9" location="'7'!R1C1" display="'7'!R1C1"/>
    <hyperlink ref="B10" location="'8'!R1C1" display="'8'!R1C1"/>
    <hyperlink ref="B11" location="'9'!R1C1" display="'9'!R1C1"/>
    <hyperlink ref="B12" location="'10'!R1C1" display="'10'!R1C1"/>
    <hyperlink ref="B13" location="'11'!R1C1" display="'11'!R1C1"/>
    <hyperlink ref="B14" location="'12'!R1C1" display="'12'!R1C1"/>
    <hyperlink ref="B15" location="'13'!R1C1" display="'13'!R1C1"/>
    <hyperlink ref="B16" location="'14'!R1C1" display="'14'!R1C1"/>
    <hyperlink ref="B17" location="'15'!R1C1" display="'15'!R1C1"/>
  </hyperlinks>
  <printOptions horizontalCentered="1" verticalCentered="1"/>
  <pageMargins left="0.1968503937007874" right="0.1968503937007874" top="0.3937007874015748" bottom="0.2362204724409449" header="0.1968503937007874" footer="0.2362204724409449"/>
  <pageSetup horizontalDpi="300" verticalDpi="300" orientation="landscape" paperSize="12" scale="98" r:id="rId1"/>
</worksheet>
</file>

<file path=xl/worksheets/sheet10.xml><?xml version="1.0" encoding="utf-8"?>
<worksheet xmlns="http://schemas.openxmlformats.org/spreadsheetml/2006/main" xmlns:r="http://schemas.openxmlformats.org/officeDocument/2006/relationships">
  <sheetPr codeName="Sheet15"/>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$G$16+$M$16+$S$16+$Y$16+$AE$16+$G$28+$M$28+$S$28+$Y$28+$AE$28+$G$39+$M$39+$S$39+$Y$39+$AE$39+$G$51+$M$51+$S$51+$Y$51+$AE$51</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7</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208</v>
      </c>
      <c r="B6" s="137" t="s">
        <v>71</v>
      </c>
      <c r="C6" s="36"/>
      <c r="D6" s="136" t="s">
        <v>392</v>
      </c>
      <c r="E6" s="37"/>
      <c r="F6" s="38">
        <v>2450</v>
      </c>
      <c r="G6" s="39"/>
      <c r="H6" s="138" t="s">
        <v>106</v>
      </c>
      <c r="I6" s="41"/>
      <c r="J6" s="136" t="s">
        <v>37</v>
      </c>
      <c r="K6" s="42"/>
      <c r="L6" s="38">
        <v>4650</v>
      </c>
      <c r="M6" s="39"/>
      <c r="N6" s="139" t="s">
        <v>171</v>
      </c>
      <c r="O6" s="41"/>
      <c r="P6" s="136" t="s">
        <v>393</v>
      </c>
      <c r="Q6" s="42"/>
      <c r="R6" s="38">
        <v>1500</v>
      </c>
      <c r="S6" s="39"/>
      <c r="T6" s="138" t="s">
        <v>107</v>
      </c>
      <c r="U6" s="41"/>
      <c r="V6" s="136" t="s">
        <v>394</v>
      </c>
      <c r="W6" s="42"/>
      <c r="X6" s="38">
        <v>600</v>
      </c>
      <c r="Y6" s="39"/>
      <c r="Z6" s="138" t="s">
        <v>143</v>
      </c>
      <c r="AA6" s="42"/>
      <c r="AB6" s="140" t="s">
        <v>395</v>
      </c>
      <c r="AC6" s="42"/>
      <c r="AD6" s="38">
        <v>4600</v>
      </c>
      <c r="AE6" s="39"/>
    </row>
    <row r="7" spans="1:31" s="44" customFormat="1" ht="12.75" customHeight="1">
      <c r="A7" s="266" t="s">
        <v>37</v>
      </c>
      <c r="B7" s="142" t="s">
        <v>78</v>
      </c>
      <c r="C7" s="47"/>
      <c r="D7" s="141" t="s">
        <v>396</v>
      </c>
      <c r="E7" s="49"/>
      <c r="F7" s="50">
        <v>900</v>
      </c>
      <c r="G7" s="51"/>
      <c r="H7" s="144" t="s">
        <v>114</v>
      </c>
      <c r="I7" s="53"/>
      <c r="J7" s="143" t="s">
        <v>397</v>
      </c>
      <c r="K7" s="54"/>
      <c r="L7" s="50" t="s">
        <v>88</v>
      </c>
      <c r="M7" s="51"/>
      <c r="N7" s="144" t="s">
        <v>196</v>
      </c>
      <c r="O7" s="53"/>
      <c r="P7" s="143" t="s">
        <v>398</v>
      </c>
      <c r="Q7" s="54"/>
      <c r="R7" s="50">
        <v>1000</v>
      </c>
      <c r="S7" s="51"/>
      <c r="T7" s="52"/>
      <c r="U7" s="53"/>
      <c r="V7" s="49"/>
      <c r="W7" s="54"/>
      <c r="X7" s="50"/>
      <c r="Y7" s="51"/>
      <c r="Z7" s="144" t="s">
        <v>149</v>
      </c>
      <c r="AA7" s="54"/>
      <c r="AB7" s="61" t="s">
        <v>399</v>
      </c>
      <c r="AC7" s="54"/>
      <c r="AD7" s="50" t="s">
        <v>88</v>
      </c>
      <c r="AE7" s="51"/>
    </row>
    <row r="8" spans="1:31" s="44" customFormat="1" ht="12.75" customHeight="1">
      <c r="A8" s="266"/>
      <c r="B8" s="142" t="s">
        <v>83</v>
      </c>
      <c r="C8" s="55"/>
      <c r="D8" s="143" t="s">
        <v>400</v>
      </c>
      <c r="E8" s="49"/>
      <c r="F8" s="50">
        <v>2450</v>
      </c>
      <c r="G8" s="51"/>
      <c r="H8" s="144" t="s">
        <v>177</v>
      </c>
      <c r="I8" s="53"/>
      <c r="J8" s="143" t="s">
        <v>401</v>
      </c>
      <c r="K8" s="54"/>
      <c r="L8" s="50" t="s">
        <v>88</v>
      </c>
      <c r="M8" s="51"/>
      <c r="N8" s="52"/>
      <c r="O8" s="53"/>
      <c r="P8" s="49"/>
      <c r="Q8" s="54"/>
      <c r="R8" s="50"/>
      <c r="S8" s="51"/>
      <c r="T8" s="52"/>
      <c r="U8" s="53"/>
      <c r="V8" s="49"/>
      <c r="W8" s="54"/>
      <c r="X8" s="50"/>
      <c r="Y8" s="51"/>
      <c r="Z8" s="144" t="s">
        <v>156</v>
      </c>
      <c r="AA8" s="54"/>
      <c r="AB8" s="61" t="s">
        <v>402</v>
      </c>
      <c r="AC8" s="54"/>
      <c r="AD8" s="50">
        <v>6800</v>
      </c>
      <c r="AE8" s="51"/>
    </row>
    <row r="9" spans="1:31" s="44" customFormat="1" ht="12.75" customHeight="1">
      <c r="A9" s="266"/>
      <c r="B9" s="56"/>
      <c r="C9" s="53"/>
      <c r="D9" s="49"/>
      <c r="E9" s="49"/>
      <c r="F9" s="50"/>
      <c r="G9" s="51"/>
      <c r="H9" s="52"/>
      <c r="I9" s="53"/>
      <c r="J9" s="49"/>
      <c r="K9" s="54"/>
      <c r="L9" s="50"/>
      <c r="M9" s="51"/>
      <c r="N9" s="52"/>
      <c r="O9" s="53"/>
      <c r="P9" s="49"/>
      <c r="Q9" s="54"/>
      <c r="R9" s="50"/>
      <c r="S9" s="51"/>
      <c r="T9" s="52"/>
      <c r="U9" s="53"/>
      <c r="V9" s="49"/>
      <c r="W9" s="54"/>
      <c r="X9" s="50"/>
      <c r="Y9" s="51"/>
      <c r="Z9" s="52"/>
      <c r="AA9" s="54"/>
      <c r="AB9" s="53"/>
      <c r="AC9" s="54"/>
      <c r="AD9" s="50"/>
      <c r="AE9" s="51"/>
    </row>
    <row r="10" spans="1:31" s="44" customFormat="1" ht="12.75" customHeight="1">
      <c r="A10" s="57"/>
      <c r="B10" s="56"/>
      <c r="C10" s="53"/>
      <c r="D10" s="58"/>
      <c r="E10" s="49"/>
      <c r="F10" s="59"/>
      <c r="G10" s="51"/>
      <c r="H10" s="52"/>
      <c r="I10" s="53"/>
      <c r="J10" s="60"/>
      <c r="K10" s="54"/>
      <c r="L10" s="50"/>
      <c r="M10" s="51"/>
      <c r="N10" s="52"/>
      <c r="O10" s="53"/>
      <c r="P10" s="49"/>
      <c r="Q10" s="54"/>
      <c r="R10" s="50"/>
      <c r="S10" s="51"/>
      <c r="T10" s="52"/>
      <c r="U10" s="53"/>
      <c r="V10" s="49"/>
      <c r="W10" s="54"/>
      <c r="X10" s="50"/>
      <c r="Y10" s="51"/>
      <c r="Z10" s="52"/>
      <c r="AA10" s="54"/>
      <c r="AB10" s="53"/>
      <c r="AC10" s="54"/>
      <c r="AD10" s="50"/>
      <c r="AE10" s="51"/>
    </row>
    <row r="11" spans="1:31" s="44" customFormat="1" ht="12.75" customHeight="1">
      <c r="A11" s="57"/>
      <c r="B11" s="61"/>
      <c r="C11" s="48"/>
      <c r="D11" s="54"/>
      <c r="E11" s="62"/>
      <c r="F11" s="63"/>
      <c r="G11" s="64"/>
      <c r="H11" s="65"/>
      <c r="I11" s="62"/>
      <c r="J11" s="54"/>
      <c r="K11" s="66"/>
      <c r="L11" s="50"/>
      <c r="M11" s="51"/>
      <c r="N11" s="52"/>
      <c r="O11" s="62"/>
      <c r="P11" s="60"/>
      <c r="Q11" s="67"/>
      <c r="R11" s="50"/>
      <c r="S11" s="51"/>
      <c r="T11" s="65"/>
      <c r="U11" s="62"/>
      <c r="V11" s="49"/>
      <c r="W11" s="67"/>
      <c r="X11" s="50"/>
      <c r="Y11" s="51"/>
      <c r="Z11" s="52"/>
      <c r="AA11" s="67"/>
      <c r="AB11" s="53"/>
      <c r="AC11" s="67"/>
      <c r="AD11" s="50"/>
      <c r="AE11" s="51"/>
    </row>
    <row r="12" spans="1:31" s="44" customFormat="1" ht="12.75" customHeight="1">
      <c r="A12" s="57"/>
      <c r="B12" s="61"/>
      <c r="C12" s="49"/>
      <c r="D12" s="54"/>
      <c r="E12" s="53"/>
      <c r="F12" s="63"/>
      <c r="G12" s="64"/>
      <c r="H12" s="65"/>
      <c r="I12" s="53"/>
      <c r="J12" s="54"/>
      <c r="K12" s="68"/>
      <c r="L12" s="50"/>
      <c r="M12" s="51"/>
      <c r="N12" s="65"/>
      <c r="O12" s="53"/>
      <c r="P12" s="54"/>
      <c r="Q12" s="68"/>
      <c r="R12" s="50"/>
      <c r="S12" s="51"/>
      <c r="T12" s="65"/>
      <c r="U12" s="53"/>
      <c r="V12" s="49"/>
      <c r="W12" s="54"/>
      <c r="X12" s="50"/>
      <c r="Y12" s="51"/>
      <c r="Z12" s="52"/>
      <c r="AA12" s="54"/>
      <c r="AB12" s="53"/>
      <c r="AC12" s="54"/>
      <c r="AD12" s="50"/>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52"/>
      <c r="AA13" s="54"/>
      <c r="AB13" s="53"/>
      <c r="AC13" s="54"/>
      <c r="AD13" s="50"/>
      <c r="AE13" s="51"/>
    </row>
    <row r="14" spans="1:31" s="44" customFormat="1" ht="12.75" customHeight="1">
      <c r="A14" s="57"/>
      <c r="B14" s="61"/>
      <c r="C14" s="49"/>
      <c r="D14" s="54"/>
      <c r="E14" s="53"/>
      <c r="F14" s="50"/>
      <c r="G14" s="51"/>
      <c r="H14" s="65"/>
      <c r="I14" s="53"/>
      <c r="J14" s="54"/>
      <c r="K14" s="68"/>
      <c r="L14" s="50"/>
      <c r="M14" s="51"/>
      <c r="N14" s="65"/>
      <c r="O14" s="53"/>
      <c r="P14" s="54"/>
      <c r="Q14" s="68"/>
      <c r="R14" s="50"/>
      <c r="S14" s="51"/>
      <c r="T14" s="65"/>
      <c r="U14" s="53"/>
      <c r="V14" s="49"/>
      <c r="W14" s="54"/>
      <c r="X14" s="50"/>
      <c r="Y14" s="51"/>
      <c r="Z14" s="52"/>
      <c r="AA14" s="54"/>
      <c r="AB14" s="53"/>
      <c r="AC14" s="54"/>
      <c r="AD14" s="50"/>
      <c r="AE14" s="51"/>
    </row>
    <row r="15" spans="1:31" s="44" customFormat="1" ht="12.75" customHeight="1">
      <c r="A15" s="57"/>
      <c r="B15" s="61"/>
      <c r="C15" s="49"/>
      <c r="D15" s="54"/>
      <c r="E15" s="53"/>
      <c r="F15" s="50"/>
      <c r="G15" s="51"/>
      <c r="H15" s="65"/>
      <c r="I15" s="53"/>
      <c r="J15" s="54"/>
      <c r="K15" s="68"/>
      <c r="L15" s="50"/>
      <c r="M15" s="51"/>
      <c r="N15" s="65"/>
      <c r="O15" s="53"/>
      <c r="P15" s="54"/>
      <c r="Q15" s="68"/>
      <c r="R15" s="50"/>
      <c r="S15" s="51"/>
      <c r="T15" s="65"/>
      <c r="U15" s="53"/>
      <c r="V15" s="49"/>
      <c r="W15" s="54"/>
      <c r="X15" s="50"/>
      <c r="Y15" s="51"/>
      <c r="Z15" s="52"/>
      <c r="AA15" s="54"/>
      <c r="AB15" s="53"/>
      <c r="AC15" s="54"/>
      <c r="AD15" s="50"/>
      <c r="AE15" s="51"/>
    </row>
    <row r="16" spans="1:31" s="44" customFormat="1" ht="12.75" customHeight="1">
      <c r="A16" s="57"/>
      <c r="B16" s="61"/>
      <c r="C16" s="49"/>
      <c r="D16" s="170" t="s">
        <v>11</v>
      </c>
      <c r="E16" s="53"/>
      <c r="F16" s="146">
        <f>SUM(F6:F15)</f>
        <v>5800</v>
      </c>
      <c r="G16" s="147">
        <f>SUM(G6:G15)</f>
        <v>0</v>
      </c>
      <c r="H16" s="65"/>
      <c r="I16" s="53"/>
      <c r="J16" s="170" t="s">
        <v>11</v>
      </c>
      <c r="K16" s="68"/>
      <c r="L16" s="146">
        <f>SUM(L6:L15)</f>
        <v>4650</v>
      </c>
      <c r="M16" s="147">
        <f>SUM(M6:M15)</f>
        <v>0</v>
      </c>
      <c r="N16" s="65"/>
      <c r="O16" s="53"/>
      <c r="P16" s="170" t="s">
        <v>11</v>
      </c>
      <c r="Q16" s="68"/>
      <c r="R16" s="146">
        <f>SUM(R6:R15)</f>
        <v>2500</v>
      </c>
      <c r="S16" s="147">
        <f>SUM(S6:S15)</f>
        <v>0</v>
      </c>
      <c r="T16" s="65"/>
      <c r="U16" s="53"/>
      <c r="V16" s="145" t="s">
        <v>11</v>
      </c>
      <c r="W16" s="54"/>
      <c r="X16" s="146">
        <f>SUM(X6:X15)</f>
        <v>600</v>
      </c>
      <c r="Y16" s="147">
        <f>SUM(Y6:Y15)</f>
        <v>0</v>
      </c>
      <c r="Z16" s="65"/>
      <c r="AA16" s="54"/>
      <c r="AB16" s="148" t="s">
        <v>11</v>
      </c>
      <c r="AC16" s="54"/>
      <c r="AD16" s="146">
        <f>SUM(AD6:AD15)</f>
        <v>11400</v>
      </c>
      <c r="AE16" s="147">
        <f>SUM(AE6:AE15)</f>
        <v>0</v>
      </c>
    </row>
    <row r="17" spans="1:31" s="44" customFormat="1" ht="12.75" customHeight="1">
      <c r="A17" s="149">
        <v>24950</v>
      </c>
      <c r="B17" s="172"/>
      <c r="C17" s="60"/>
      <c r="D17" s="72"/>
      <c r="E17" s="70"/>
      <c r="F17" s="59"/>
      <c r="G17" s="152"/>
      <c r="H17" s="88"/>
      <c r="I17" s="70"/>
      <c r="J17" s="72"/>
      <c r="K17" s="71"/>
      <c r="L17" s="59"/>
      <c r="M17" s="152"/>
      <c r="N17" s="88"/>
      <c r="O17" s="70"/>
      <c r="P17" s="72"/>
      <c r="Q17" s="71"/>
      <c r="R17" s="59"/>
      <c r="S17" s="152"/>
      <c r="T17" s="88"/>
      <c r="U17" s="70"/>
      <c r="V17" s="60"/>
      <c r="W17" s="72"/>
      <c r="X17" s="59"/>
      <c r="Y17" s="152"/>
      <c r="Z17" s="88"/>
      <c r="AA17" s="72"/>
      <c r="AB17" s="70"/>
      <c r="AC17" s="72"/>
      <c r="AD17" s="59"/>
      <c r="AE17" s="152"/>
    </row>
    <row r="18" spans="1:31" s="44" customFormat="1" ht="12.75" customHeight="1">
      <c r="A18" s="131">
        <v>209</v>
      </c>
      <c r="B18" s="137" t="s">
        <v>111</v>
      </c>
      <c r="C18" s="41"/>
      <c r="D18" s="136" t="s">
        <v>403</v>
      </c>
      <c r="E18" s="37"/>
      <c r="F18" s="38">
        <v>2100</v>
      </c>
      <c r="G18" s="39"/>
      <c r="H18" s="138" t="s">
        <v>71</v>
      </c>
      <c r="I18" s="41"/>
      <c r="J18" s="136" t="s">
        <v>404</v>
      </c>
      <c r="K18" s="42"/>
      <c r="L18" s="38" t="s">
        <v>88</v>
      </c>
      <c r="M18" s="39"/>
      <c r="N18" s="138" t="s">
        <v>143</v>
      </c>
      <c r="O18" s="41"/>
      <c r="P18" s="174" t="s">
        <v>405</v>
      </c>
      <c r="Q18" s="173"/>
      <c r="R18" s="38">
        <v>1400</v>
      </c>
      <c r="S18" s="39"/>
      <c r="T18" s="138" t="s">
        <v>66</v>
      </c>
      <c r="U18" s="41"/>
      <c r="V18" s="136" t="s">
        <v>406</v>
      </c>
      <c r="W18" s="42"/>
      <c r="X18" s="38">
        <v>500</v>
      </c>
      <c r="Y18" s="39"/>
      <c r="Z18" s="138" t="s">
        <v>69</v>
      </c>
      <c r="AA18" s="42"/>
      <c r="AB18" s="140" t="s">
        <v>407</v>
      </c>
      <c r="AC18" s="42"/>
      <c r="AD18" s="38">
        <v>5450</v>
      </c>
      <c r="AE18" s="39"/>
    </row>
    <row r="19" spans="1:31" s="44" customFormat="1" ht="12.75" customHeight="1">
      <c r="A19" s="266" t="s">
        <v>38</v>
      </c>
      <c r="B19" s="142" t="s">
        <v>125</v>
      </c>
      <c r="C19" s="53"/>
      <c r="D19" s="143" t="s">
        <v>407</v>
      </c>
      <c r="E19" s="49"/>
      <c r="F19" s="50">
        <v>3000</v>
      </c>
      <c r="G19" s="51"/>
      <c r="H19" s="144" t="s">
        <v>147</v>
      </c>
      <c r="I19" s="53"/>
      <c r="J19" s="143" t="s">
        <v>408</v>
      </c>
      <c r="K19" s="54"/>
      <c r="L19" s="50">
        <v>3050</v>
      </c>
      <c r="M19" s="51"/>
      <c r="N19" s="144" t="s">
        <v>109</v>
      </c>
      <c r="O19" s="53"/>
      <c r="P19" s="141" t="s">
        <v>409</v>
      </c>
      <c r="Q19" s="54"/>
      <c r="R19" s="50">
        <v>1000</v>
      </c>
      <c r="S19" s="51"/>
      <c r="T19" s="65"/>
      <c r="U19" s="53"/>
      <c r="V19" s="49"/>
      <c r="W19" s="54"/>
      <c r="X19" s="50"/>
      <c r="Y19" s="51"/>
      <c r="Z19" s="144" t="s">
        <v>76</v>
      </c>
      <c r="AA19" s="54"/>
      <c r="AB19" s="61" t="s">
        <v>410</v>
      </c>
      <c r="AC19" s="54"/>
      <c r="AD19" s="50" t="s">
        <v>88</v>
      </c>
      <c r="AE19" s="51"/>
    </row>
    <row r="20" spans="1:31" s="44" customFormat="1" ht="12.75" customHeight="1">
      <c r="A20" s="296"/>
      <c r="B20" s="56"/>
      <c r="C20" s="62"/>
      <c r="D20" s="48"/>
      <c r="E20" s="49"/>
      <c r="F20" s="50"/>
      <c r="G20" s="51"/>
      <c r="H20" s="144" t="s">
        <v>154</v>
      </c>
      <c r="I20" s="53"/>
      <c r="J20" s="141" t="s">
        <v>407</v>
      </c>
      <c r="K20" s="54"/>
      <c r="L20" s="50">
        <v>5800</v>
      </c>
      <c r="M20" s="51"/>
      <c r="N20" s="65"/>
      <c r="O20" s="53"/>
      <c r="P20" s="54"/>
      <c r="Q20" s="68"/>
      <c r="R20" s="50"/>
      <c r="S20" s="51"/>
      <c r="T20" s="65"/>
      <c r="U20" s="53"/>
      <c r="V20" s="49"/>
      <c r="W20" s="54"/>
      <c r="X20" s="50"/>
      <c r="Y20" s="51"/>
      <c r="Z20" s="144" t="s">
        <v>81</v>
      </c>
      <c r="AA20" s="54"/>
      <c r="AB20" s="61" t="s">
        <v>411</v>
      </c>
      <c r="AC20" s="54"/>
      <c r="AD20" s="50">
        <v>2900</v>
      </c>
      <c r="AE20" s="51"/>
    </row>
    <row r="21" spans="1:31" s="44" customFormat="1" ht="12.75" customHeight="1">
      <c r="A21" s="296"/>
      <c r="B21" s="56"/>
      <c r="C21" s="62"/>
      <c r="D21" s="48"/>
      <c r="E21" s="49"/>
      <c r="F21" s="50"/>
      <c r="G21" s="51"/>
      <c r="H21" s="65"/>
      <c r="I21" s="53"/>
      <c r="J21" s="48"/>
      <c r="K21" s="54"/>
      <c r="L21" s="50"/>
      <c r="M21" s="51"/>
      <c r="N21" s="65"/>
      <c r="O21" s="53"/>
      <c r="P21" s="54"/>
      <c r="Q21" s="68"/>
      <c r="R21" s="50"/>
      <c r="S21" s="51"/>
      <c r="T21" s="65"/>
      <c r="U21" s="53"/>
      <c r="V21" s="49"/>
      <c r="W21" s="54"/>
      <c r="X21" s="50"/>
      <c r="Y21" s="51"/>
      <c r="Z21" s="144" t="s">
        <v>161</v>
      </c>
      <c r="AA21" s="54"/>
      <c r="AB21" s="61" t="s">
        <v>412</v>
      </c>
      <c r="AC21" s="54"/>
      <c r="AD21" s="50">
        <v>2100</v>
      </c>
      <c r="AE21" s="51"/>
    </row>
    <row r="22" spans="1:31" s="44" customFormat="1" ht="12.75" customHeight="1">
      <c r="A22" s="296"/>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65"/>
      <c r="AA23" s="76"/>
      <c r="AB23" s="53"/>
      <c r="AC23" s="76"/>
      <c r="AD23" s="50"/>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65"/>
      <c r="AA24" s="54"/>
      <c r="AB24" s="53"/>
      <c r="AC24" s="54"/>
      <c r="AD24" s="50"/>
      <c r="AE24" s="51"/>
    </row>
    <row r="25" spans="1:31" s="44" customFormat="1" ht="12.75" customHeight="1">
      <c r="A25" s="57"/>
      <c r="B25" s="56"/>
      <c r="C25" s="53"/>
      <c r="D25" s="49"/>
      <c r="E25" s="74"/>
      <c r="F25" s="50"/>
      <c r="G25" s="51"/>
      <c r="H25" s="65"/>
      <c r="I25" s="53"/>
      <c r="J25" s="49"/>
      <c r="K25" s="75"/>
      <c r="L25" s="50"/>
      <c r="M25" s="51"/>
      <c r="N25" s="65"/>
      <c r="O25" s="53"/>
      <c r="P25" s="49"/>
      <c r="Q25" s="54"/>
      <c r="R25" s="50"/>
      <c r="S25" s="51"/>
      <c r="T25" s="65"/>
      <c r="U25" s="53"/>
      <c r="V25" s="49"/>
      <c r="W25" s="54"/>
      <c r="X25" s="50"/>
      <c r="Y25" s="51"/>
      <c r="Z25" s="65"/>
      <c r="AA25" s="54"/>
      <c r="AB25" s="53"/>
      <c r="AC25" s="54"/>
      <c r="AD25" s="50"/>
      <c r="AE25" s="51"/>
    </row>
    <row r="26" spans="1:31" s="44" customFormat="1" ht="12.75" customHeight="1">
      <c r="A26" s="57"/>
      <c r="B26" s="56"/>
      <c r="C26" s="53"/>
      <c r="D26" s="49"/>
      <c r="E26" s="74"/>
      <c r="F26" s="50"/>
      <c r="G26" s="51"/>
      <c r="H26" s="65"/>
      <c r="I26" s="53"/>
      <c r="J26" s="49"/>
      <c r="K26" s="75"/>
      <c r="L26" s="50"/>
      <c r="M26" s="51"/>
      <c r="N26" s="65"/>
      <c r="O26" s="53"/>
      <c r="P26" s="49"/>
      <c r="Q26" s="54"/>
      <c r="R26" s="50"/>
      <c r="S26" s="51"/>
      <c r="T26" s="65"/>
      <c r="U26" s="53"/>
      <c r="V26" s="49"/>
      <c r="W26" s="54"/>
      <c r="X26" s="50"/>
      <c r="Y26" s="51"/>
      <c r="Z26" s="65"/>
      <c r="AA26" s="54"/>
      <c r="AB26" s="53"/>
      <c r="AC26" s="54"/>
      <c r="AD26" s="50"/>
      <c r="AE26" s="51"/>
    </row>
    <row r="27" spans="1:31" s="44" customFormat="1" ht="12.75" customHeight="1">
      <c r="A27" s="57"/>
      <c r="B27" s="56"/>
      <c r="C27" s="53"/>
      <c r="D27" s="49"/>
      <c r="E27" s="74"/>
      <c r="F27" s="50"/>
      <c r="G27" s="51"/>
      <c r="H27" s="65"/>
      <c r="I27" s="53"/>
      <c r="J27" s="49"/>
      <c r="K27" s="75"/>
      <c r="L27" s="50"/>
      <c r="M27" s="51"/>
      <c r="N27" s="65"/>
      <c r="O27" s="53"/>
      <c r="P27" s="49"/>
      <c r="Q27" s="54"/>
      <c r="R27" s="50"/>
      <c r="S27" s="51"/>
      <c r="T27" s="65"/>
      <c r="U27" s="53"/>
      <c r="V27" s="49"/>
      <c r="W27" s="54"/>
      <c r="X27" s="50"/>
      <c r="Y27" s="51"/>
      <c r="Z27" s="65"/>
      <c r="AA27" s="54"/>
      <c r="AB27" s="53"/>
      <c r="AC27" s="54"/>
      <c r="AD27" s="50"/>
      <c r="AE27" s="51"/>
    </row>
    <row r="28" spans="1:31" s="44" customFormat="1" ht="12.75" customHeight="1">
      <c r="A28" s="57"/>
      <c r="B28" s="77"/>
      <c r="C28" s="47"/>
      <c r="D28" s="175" t="s">
        <v>11</v>
      </c>
      <c r="E28" s="78"/>
      <c r="F28" s="176">
        <f>SUM(F18:F27)</f>
        <v>5100</v>
      </c>
      <c r="G28" s="177">
        <f>SUM(G18:G27)</f>
        <v>0</v>
      </c>
      <c r="H28" s="80"/>
      <c r="I28" s="47"/>
      <c r="J28" s="175" t="s">
        <v>11</v>
      </c>
      <c r="K28" s="81"/>
      <c r="L28" s="176">
        <f>SUM(L18:L27)</f>
        <v>8850</v>
      </c>
      <c r="M28" s="177">
        <f>SUM(M18:M27)</f>
        <v>0</v>
      </c>
      <c r="N28" s="80"/>
      <c r="O28" s="47"/>
      <c r="P28" s="175" t="s">
        <v>11</v>
      </c>
      <c r="Q28" s="82"/>
      <c r="R28" s="176">
        <f>SUM(R18:R27)</f>
        <v>2400</v>
      </c>
      <c r="S28" s="177">
        <f>SUM(S18:S27)</f>
        <v>0</v>
      </c>
      <c r="T28" s="83"/>
      <c r="U28" s="47"/>
      <c r="V28" s="175" t="s">
        <v>11</v>
      </c>
      <c r="W28" s="82"/>
      <c r="X28" s="176">
        <f>SUM(X18:X27)</f>
        <v>500</v>
      </c>
      <c r="Y28" s="177">
        <f>SUM(Y18:Y27)</f>
        <v>0</v>
      </c>
      <c r="Z28" s="80"/>
      <c r="AA28" s="82"/>
      <c r="AB28" s="178" t="s">
        <v>11</v>
      </c>
      <c r="AC28" s="82"/>
      <c r="AD28" s="176">
        <f>SUM(AD18:AD27)</f>
        <v>10450</v>
      </c>
      <c r="AE28" s="177">
        <f>SUM(AE18:AE27)</f>
        <v>0</v>
      </c>
    </row>
    <row r="29" spans="1:31" s="44" customFormat="1" ht="12.75" customHeight="1">
      <c r="A29" s="149">
        <v>27300</v>
      </c>
      <c r="B29" s="168"/>
      <c r="C29" s="169"/>
      <c r="D29" s="60"/>
      <c r="E29" s="151"/>
      <c r="F29" s="59"/>
      <c r="G29" s="152"/>
      <c r="H29" s="179"/>
      <c r="I29" s="169"/>
      <c r="J29" s="60"/>
      <c r="K29" s="153"/>
      <c r="L29" s="59"/>
      <c r="M29" s="152"/>
      <c r="N29" s="179"/>
      <c r="O29" s="169"/>
      <c r="P29" s="60"/>
      <c r="Q29" s="180"/>
      <c r="R29" s="59"/>
      <c r="S29" s="152"/>
      <c r="T29" s="88"/>
      <c r="U29" s="169"/>
      <c r="V29" s="60"/>
      <c r="W29" s="180"/>
      <c r="X29" s="59"/>
      <c r="Y29" s="152"/>
      <c r="Z29" s="179"/>
      <c r="AA29" s="180"/>
      <c r="AB29" s="70"/>
      <c r="AC29" s="180"/>
      <c r="AD29" s="59"/>
      <c r="AE29" s="152"/>
    </row>
    <row r="30" spans="1:31" s="44" customFormat="1" ht="12.75" customHeight="1">
      <c r="A30" s="131">
        <v>300</v>
      </c>
      <c r="B30" s="137" t="s">
        <v>71</v>
      </c>
      <c r="C30" s="36"/>
      <c r="D30" s="136" t="s">
        <v>413</v>
      </c>
      <c r="E30" s="154"/>
      <c r="F30" s="38">
        <v>700</v>
      </c>
      <c r="G30" s="39"/>
      <c r="H30" s="138" t="s">
        <v>143</v>
      </c>
      <c r="I30" s="36"/>
      <c r="J30" s="136" t="s">
        <v>413</v>
      </c>
      <c r="K30" s="156"/>
      <c r="L30" s="38">
        <v>800</v>
      </c>
      <c r="M30" s="39"/>
      <c r="N30" s="138" t="s">
        <v>66</v>
      </c>
      <c r="O30" s="36"/>
      <c r="P30" s="136" t="s">
        <v>414</v>
      </c>
      <c r="Q30" s="167"/>
      <c r="R30" s="38">
        <v>1000</v>
      </c>
      <c r="S30" s="39"/>
      <c r="T30" s="138" t="s">
        <v>68</v>
      </c>
      <c r="U30" s="36"/>
      <c r="V30" s="136" t="s">
        <v>413</v>
      </c>
      <c r="W30" s="167"/>
      <c r="X30" s="38">
        <v>200</v>
      </c>
      <c r="Y30" s="39"/>
      <c r="Z30" s="138" t="s">
        <v>101</v>
      </c>
      <c r="AA30" s="167"/>
      <c r="AB30" s="140" t="s">
        <v>413</v>
      </c>
      <c r="AC30" s="167"/>
      <c r="AD30" s="38">
        <v>1750</v>
      </c>
      <c r="AE30" s="39"/>
    </row>
    <row r="31" spans="1:31" s="44" customFormat="1" ht="12.75" customHeight="1">
      <c r="A31" s="266" t="s">
        <v>44</v>
      </c>
      <c r="B31" s="46"/>
      <c r="C31" s="55"/>
      <c r="D31" s="49"/>
      <c r="E31" s="74"/>
      <c r="F31" s="50"/>
      <c r="G31" s="51"/>
      <c r="H31" s="52"/>
      <c r="I31" s="55"/>
      <c r="J31" s="49"/>
      <c r="K31" s="75"/>
      <c r="L31" s="50"/>
      <c r="M31" s="51"/>
      <c r="N31" s="65"/>
      <c r="O31" s="55"/>
      <c r="P31" s="49"/>
      <c r="Q31" s="76"/>
      <c r="R31" s="50"/>
      <c r="S31" s="51"/>
      <c r="T31" s="65"/>
      <c r="U31" s="55"/>
      <c r="V31" s="49"/>
      <c r="W31" s="76"/>
      <c r="X31" s="50"/>
      <c r="Y31" s="51"/>
      <c r="Z31" s="52"/>
      <c r="AA31" s="76"/>
      <c r="AB31" s="53"/>
      <c r="AC31" s="76"/>
      <c r="AD31" s="50"/>
      <c r="AE31" s="51"/>
    </row>
    <row r="32" spans="1:31" s="44" customFormat="1" ht="12.75" customHeight="1">
      <c r="A32" s="296"/>
      <c r="B32" s="46"/>
      <c r="C32" s="55"/>
      <c r="D32" s="49"/>
      <c r="E32" s="74"/>
      <c r="F32" s="50"/>
      <c r="G32" s="51"/>
      <c r="H32" s="65"/>
      <c r="I32" s="53"/>
      <c r="J32" s="49"/>
      <c r="K32" s="75"/>
      <c r="L32" s="50"/>
      <c r="M32" s="51"/>
      <c r="N32" s="65"/>
      <c r="O32" s="53"/>
      <c r="P32" s="49"/>
      <c r="Q32" s="54"/>
      <c r="R32" s="50"/>
      <c r="S32" s="51"/>
      <c r="T32" s="65"/>
      <c r="U32" s="53"/>
      <c r="V32" s="49"/>
      <c r="W32" s="54"/>
      <c r="X32" s="50"/>
      <c r="Y32" s="51"/>
      <c r="Z32" s="52"/>
      <c r="AA32" s="54"/>
      <c r="AB32" s="53"/>
      <c r="AC32" s="54"/>
      <c r="AD32" s="50"/>
      <c r="AE32" s="51"/>
    </row>
    <row r="33" spans="1:31" s="44" customFormat="1" ht="12.75" customHeight="1">
      <c r="A33" s="296"/>
      <c r="B33" s="56"/>
      <c r="C33" s="62"/>
      <c r="D33" s="48"/>
      <c r="E33" s="49"/>
      <c r="F33" s="50"/>
      <c r="G33" s="51"/>
      <c r="H33" s="65"/>
      <c r="I33" s="53"/>
      <c r="J33" s="48"/>
      <c r="K33" s="54"/>
      <c r="L33" s="50"/>
      <c r="M33" s="51"/>
      <c r="N33" s="65"/>
      <c r="O33" s="53"/>
      <c r="P33" s="54"/>
      <c r="Q33" s="68"/>
      <c r="R33" s="50"/>
      <c r="S33" s="51"/>
      <c r="T33" s="65"/>
      <c r="U33" s="53"/>
      <c r="V33" s="49"/>
      <c r="W33" s="54"/>
      <c r="X33" s="50"/>
      <c r="Y33" s="51"/>
      <c r="Z33" s="65"/>
      <c r="AA33" s="54"/>
      <c r="AB33" s="53"/>
      <c r="AC33" s="54"/>
      <c r="AD33" s="50"/>
      <c r="AE33" s="51"/>
    </row>
    <row r="34" spans="1:31" s="44" customFormat="1" ht="12.75" customHeight="1">
      <c r="A34" s="57"/>
      <c r="B34" s="56"/>
      <c r="C34" s="62"/>
      <c r="D34" s="48"/>
      <c r="E34" s="49"/>
      <c r="F34" s="50"/>
      <c r="G34" s="51"/>
      <c r="H34" s="65"/>
      <c r="I34" s="53"/>
      <c r="J34" s="48"/>
      <c r="K34" s="54"/>
      <c r="L34" s="50"/>
      <c r="M34" s="51"/>
      <c r="N34" s="65"/>
      <c r="O34" s="53"/>
      <c r="P34" s="54"/>
      <c r="Q34" s="68"/>
      <c r="R34" s="50"/>
      <c r="S34" s="51"/>
      <c r="T34" s="65"/>
      <c r="U34" s="53"/>
      <c r="V34" s="49"/>
      <c r="W34" s="54"/>
      <c r="X34" s="50"/>
      <c r="Y34" s="51"/>
      <c r="Z34" s="65"/>
      <c r="AA34" s="54"/>
      <c r="AB34" s="53"/>
      <c r="AC34" s="54"/>
      <c r="AD34" s="50"/>
      <c r="AE34" s="51"/>
    </row>
    <row r="35" spans="1:31" s="44" customFormat="1" ht="12.75" customHeight="1">
      <c r="A35" s="45"/>
      <c r="B35" s="46"/>
      <c r="C35" s="49"/>
      <c r="D35" s="54"/>
      <c r="E35" s="53"/>
      <c r="F35" s="50"/>
      <c r="G35" s="51"/>
      <c r="H35" s="52"/>
      <c r="I35" s="49"/>
      <c r="J35" s="54"/>
      <c r="K35" s="53"/>
      <c r="L35" s="50"/>
      <c r="M35" s="51"/>
      <c r="N35" s="52"/>
      <c r="O35" s="49"/>
      <c r="P35" s="54"/>
      <c r="Q35" s="53"/>
      <c r="R35" s="50"/>
      <c r="S35" s="51"/>
      <c r="T35" s="52"/>
      <c r="U35" s="49"/>
      <c r="V35" s="54"/>
      <c r="W35" s="53"/>
      <c r="X35" s="50"/>
      <c r="Y35" s="51"/>
      <c r="Z35" s="52"/>
      <c r="AA35" s="76"/>
      <c r="AB35" s="53"/>
      <c r="AC35" s="76"/>
      <c r="AD35" s="50"/>
      <c r="AE35" s="51"/>
    </row>
    <row r="36" spans="1:31" s="44" customFormat="1" ht="12.75" customHeight="1">
      <c r="A36" s="45"/>
      <c r="B36" s="46"/>
      <c r="C36" s="49"/>
      <c r="D36" s="54"/>
      <c r="E36" s="53"/>
      <c r="F36" s="50"/>
      <c r="G36" s="51"/>
      <c r="H36" s="52"/>
      <c r="I36" s="49"/>
      <c r="J36" s="54"/>
      <c r="K36" s="53"/>
      <c r="L36" s="50"/>
      <c r="M36" s="51"/>
      <c r="N36" s="52"/>
      <c r="O36" s="49"/>
      <c r="P36" s="54"/>
      <c r="Q36" s="53"/>
      <c r="R36" s="50"/>
      <c r="S36" s="51"/>
      <c r="T36" s="52"/>
      <c r="U36" s="49"/>
      <c r="V36" s="54"/>
      <c r="W36" s="53"/>
      <c r="X36" s="50"/>
      <c r="Y36" s="51"/>
      <c r="Z36" s="52"/>
      <c r="AA36" s="76"/>
      <c r="AB36" s="53"/>
      <c r="AC36" s="76"/>
      <c r="AD36" s="50"/>
      <c r="AE36" s="51"/>
    </row>
    <row r="37" spans="1:31" s="44" customFormat="1" ht="12.75" customHeight="1">
      <c r="A37" s="57"/>
      <c r="B37" s="46"/>
      <c r="C37" s="49"/>
      <c r="D37" s="54"/>
      <c r="E37" s="53"/>
      <c r="F37" s="50"/>
      <c r="G37" s="51"/>
      <c r="H37" s="52"/>
      <c r="I37" s="49"/>
      <c r="J37" s="54"/>
      <c r="K37" s="53"/>
      <c r="L37" s="50"/>
      <c r="M37" s="51"/>
      <c r="N37" s="52"/>
      <c r="O37" s="49"/>
      <c r="P37" s="54"/>
      <c r="Q37" s="53"/>
      <c r="R37" s="50"/>
      <c r="S37" s="51"/>
      <c r="T37" s="52"/>
      <c r="U37" s="49"/>
      <c r="V37" s="54"/>
      <c r="W37" s="53"/>
      <c r="X37" s="50"/>
      <c r="Y37" s="51"/>
      <c r="Z37" s="65"/>
      <c r="AA37" s="76"/>
      <c r="AB37" s="53"/>
      <c r="AC37" s="76"/>
      <c r="AD37" s="50"/>
      <c r="AE37" s="51"/>
    </row>
    <row r="38" spans="1:31" s="44" customFormat="1" ht="12.75" customHeight="1">
      <c r="A38" s="57"/>
      <c r="B38" s="46"/>
      <c r="C38" s="49"/>
      <c r="D38" s="54"/>
      <c r="E38" s="53"/>
      <c r="F38" s="50"/>
      <c r="G38" s="51"/>
      <c r="H38" s="52"/>
      <c r="I38" s="49"/>
      <c r="J38" s="54"/>
      <c r="K38" s="53"/>
      <c r="L38" s="50"/>
      <c r="M38" s="51"/>
      <c r="N38" s="52"/>
      <c r="O38" s="49"/>
      <c r="P38" s="54"/>
      <c r="Q38" s="53"/>
      <c r="R38" s="50"/>
      <c r="S38" s="51"/>
      <c r="T38" s="52"/>
      <c r="U38" s="49"/>
      <c r="V38" s="54"/>
      <c r="W38" s="53"/>
      <c r="X38" s="50"/>
      <c r="Y38" s="51"/>
      <c r="Z38" s="65"/>
      <c r="AA38" s="76"/>
      <c r="AB38" s="53"/>
      <c r="AC38" s="76"/>
      <c r="AD38" s="50"/>
      <c r="AE38" s="51"/>
    </row>
    <row r="39" spans="1:31" s="44" customFormat="1" ht="12.75" customHeight="1">
      <c r="A39" s="57"/>
      <c r="B39" s="56"/>
      <c r="C39" s="62"/>
      <c r="D39" s="175" t="s">
        <v>11</v>
      </c>
      <c r="E39" s="54"/>
      <c r="F39" s="146">
        <f>SUM(F30:F38)</f>
        <v>700</v>
      </c>
      <c r="G39" s="147">
        <f>SUM(G30:G38)</f>
        <v>0</v>
      </c>
      <c r="H39" s="65"/>
      <c r="I39" s="54"/>
      <c r="J39" s="175" t="s">
        <v>11</v>
      </c>
      <c r="K39" s="54"/>
      <c r="L39" s="146">
        <f>SUM(L30:L38)</f>
        <v>800</v>
      </c>
      <c r="M39" s="147">
        <f>SUM(M30:M38)</f>
        <v>0</v>
      </c>
      <c r="N39" s="52"/>
      <c r="O39" s="49"/>
      <c r="P39" s="170" t="s">
        <v>11</v>
      </c>
      <c r="Q39" s="68"/>
      <c r="R39" s="146">
        <f>SUM(R30:R38)</f>
        <v>1000</v>
      </c>
      <c r="S39" s="147">
        <f>SUM(S30:S38)</f>
        <v>0</v>
      </c>
      <c r="T39" s="52"/>
      <c r="U39" s="49"/>
      <c r="V39" s="170" t="s">
        <v>11</v>
      </c>
      <c r="W39" s="53"/>
      <c r="X39" s="146">
        <f>SUM(X30:X38)</f>
        <v>200</v>
      </c>
      <c r="Y39" s="147">
        <f>SUM(Y30:Y38)</f>
        <v>0</v>
      </c>
      <c r="Z39" s="65"/>
      <c r="AA39" s="54"/>
      <c r="AB39" s="148" t="s">
        <v>11</v>
      </c>
      <c r="AC39" s="54"/>
      <c r="AD39" s="146">
        <f>SUM(AD30:AD38)</f>
        <v>1750</v>
      </c>
      <c r="AE39" s="147">
        <f>SUM(AE30:AE38)</f>
        <v>0</v>
      </c>
    </row>
    <row r="40" spans="1:31" s="44" customFormat="1" ht="12.75" customHeight="1">
      <c r="A40" s="149">
        <v>4450</v>
      </c>
      <c r="B40" s="150"/>
      <c r="C40" s="70"/>
      <c r="D40" s="181"/>
      <c r="E40" s="72"/>
      <c r="F40" s="59"/>
      <c r="G40" s="152"/>
      <c r="H40" s="88"/>
      <c r="I40" s="72"/>
      <c r="J40" s="60"/>
      <c r="K40" s="72"/>
      <c r="L40" s="59"/>
      <c r="M40" s="152"/>
      <c r="N40" s="179"/>
      <c r="O40" s="60"/>
      <c r="P40" s="72"/>
      <c r="Q40" s="71"/>
      <c r="R40" s="59"/>
      <c r="S40" s="152"/>
      <c r="T40" s="88"/>
      <c r="U40" s="60"/>
      <c r="V40" s="181"/>
      <c r="W40" s="60"/>
      <c r="X40" s="59"/>
      <c r="Y40" s="152"/>
      <c r="Z40" s="88"/>
      <c r="AA40" s="72"/>
      <c r="AB40" s="70"/>
      <c r="AC40" s="72"/>
      <c r="AD40" s="59"/>
      <c r="AE40" s="152"/>
    </row>
    <row r="41" spans="1:31" s="44" customFormat="1" ht="12.75" customHeight="1">
      <c r="A41" s="131">
        <v>210</v>
      </c>
      <c r="B41" s="137" t="s">
        <v>69</v>
      </c>
      <c r="C41" s="41"/>
      <c r="D41" s="136" t="s">
        <v>415</v>
      </c>
      <c r="E41" s="42"/>
      <c r="F41" s="38" t="s">
        <v>88</v>
      </c>
      <c r="G41" s="39"/>
      <c r="H41" s="138" t="s">
        <v>101</v>
      </c>
      <c r="I41" s="42"/>
      <c r="J41" s="136" t="s">
        <v>416</v>
      </c>
      <c r="K41" s="42"/>
      <c r="L41" s="38">
        <v>4800</v>
      </c>
      <c r="M41" s="39"/>
      <c r="N41" s="138" t="s">
        <v>103</v>
      </c>
      <c r="O41" s="37"/>
      <c r="P41" s="174" t="s">
        <v>417</v>
      </c>
      <c r="Q41" s="173"/>
      <c r="R41" s="38">
        <v>2900</v>
      </c>
      <c r="S41" s="39"/>
      <c r="T41" s="138" t="s">
        <v>71</v>
      </c>
      <c r="U41" s="37"/>
      <c r="V41" s="136" t="s">
        <v>418</v>
      </c>
      <c r="W41" s="37"/>
      <c r="X41" s="38">
        <v>1500</v>
      </c>
      <c r="Y41" s="39"/>
      <c r="Z41" s="138" t="s">
        <v>171</v>
      </c>
      <c r="AA41" s="42"/>
      <c r="AB41" s="140" t="s">
        <v>419</v>
      </c>
      <c r="AC41" s="42"/>
      <c r="AD41" s="38" t="s">
        <v>88</v>
      </c>
      <c r="AE41" s="39"/>
    </row>
    <row r="42" spans="1:31" s="44" customFormat="1" ht="12.75" customHeight="1">
      <c r="A42" s="266" t="s">
        <v>39</v>
      </c>
      <c r="B42" s="142" t="s">
        <v>76</v>
      </c>
      <c r="C42" s="53"/>
      <c r="D42" s="143" t="s">
        <v>420</v>
      </c>
      <c r="E42" s="54"/>
      <c r="F42" s="50">
        <v>4150</v>
      </c>
      <c r="G42" s="51"/>
      <c r="H42" s="144" t="s">
        <v>109</v>
      </c>
      <c r="I42" s="54"/>
      <c r="J42" s="143" t="s">
        <v>421</v>
      </c>
      <c r="K42" s="54"/>
      <c r="L42" s="50" t="s">
        <v>88</v>
      </c>
      <c r="M42" s="51"/>
      <c r="N42" s="144" t="s">
        <v>111</v>
      </c>
      <c r="O42" s="54"/>
      <c r="P42" s="141" t="s">
        <v>422</v>
      </c>
      <c r="Q42" s="54"/>
      <c r="R42" s="50">
        <v>1200</v>
      </c>
      <c r="S42" s="51"/>
      <c r="T42" s="65"/>
      <c r="U42" s="54"/>
      <c r="V42" s="49"/>
      <c r="W42" s="54"/>
      <c r="X42" s="50"/>
      <c r="Y42" s="51"/>
      <c r="Z42" s="144" t="s">
        <v>196</v>
      </c>
      <c r="AA42" s="54"/>
      <c r="AB42" s="61" t="s">
        <v>423</v>
      </c>
      <c r="AC42" s="54"/>
      <c r="AD42" s="50">
        <v>2800</v>
      </c>
      <c r="AE42" s="51"/>
    </row>
    <row r="43" spans="1:31" s="44" customFormat="1" ht="12.75" customHeight="1">
      <c r="A43" s="266"/>
      <c r="B43" s="142" t="s">
        <v>81</v>
      </c>
      <c r="C43" s="53"/>
      <c r="D43" s="143" t="s">
        <v>424</v>
      </c>
      <c r="E43" s="54"/>
      <c r="F43" s="50" t="s">
        <v>88</v>
      </c>
      <c r="G43" s="51"/>
      <c r="H43" s="144" t="s">
        <v>117</v>
      </c>
      <c r="I43" s="54"/>
      <c r="J43" s="143" t="s">
        <v>422</v>
      </c>
      <c r="K43" s="54"/>
      <c r="L43" s="50" t="s">
        <v>88</v>
      </c>
      <c r="M43" s="51"/>
      <c r="N43" s="65"/>
      <c r="O43" s="54"/>
      <c r="P43" s="49"/>
      <c r="Q43" s="54"/>
      <c r="R43" s="50"/>
      <c r="S43" s="51"/>
      <c r="T43" s="65"/>
      <c r="U43" s="53"/>
      <c r="V43" s="49"/>
      <c r="W43" s="54"/>
      <c r="X43" s="50"/>
      <c r="Y43" s="51"/>
      <c r="Z43" s="144" t="s">
        <v>200</v>
      </c>
      <c r="AA43" s="54"/>
      <c r="AB43" s="61" t="s">
        <v>418</v>
      </c>
      <c r="AC43" s="54"/>
      <c r="AD43" s="50">
        <v>1650</v>
      </c>
      <c r="AE43" s="51"/>
    </row>
    <row r="44" spans="1:31" s="44" customFormat="1" ht="12.75" customHeight="1">
      <c r="A44" s="266"/>
      <c r="B44" s="142" t="s">
        <v>161</v>
      </c>
      <c r="C44" s="53"/>
      <c r="D44" s="143" t="s">
        <v>422</v>
      </c>
      <c r="E44" s="54"/>
      <c r="F44" s="50">
        <v>3650</v>
      </c>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49"/>
      <c r="E47" s="74"/>
      <c r="F47" s="50"/>
      <c r="G47" s="51"/>
      <c r="H47" s="65"/>
      <c r="I47" s="53"/>
      <c r="J47" s="49"/>
      <c r="K47" s="75"/>
      <c r="L47" s="50"/>
      <c r="M47" s="51"/>
      <c r="N47" s="65"/>
      <c r="O47" s="53"/>
      <c r="P47" s="49"/>
      <c r="Q47" s="54"/>
      <c r="R47" s="50"/>
      <c r="S47" s="51"/>
      <c r="T47" s="65"/>
      <c r="U47" s="53"/>
      <c r="V47" s="49"/>
      <c r="W47" s="54"/>
      <c r="X47" s="50"/>
      <c r="Y47" s="51"/>
      <c r="Z47" s="65"/>
      <c r="AA47" s="54"/>
      <c r="AB47" s="53"/>
      <c r="AC47" s="54"/>
      <c r="AD47" s="50"/>
      <c r="AE47" s="51"/>
    </row>
    <row r="48" spans="1:31" s="44" customFormat="1" ht="12.75" customHeight="1">
      <c r="A48" s="57"/>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145" t="s">
        <v>11</v>
      </c>
      <c r="E51" s="74"/>
      <c r="F51" s="146">
        <f>SUM(F41:F50)</f>
        <v>7800</v>
      </c>
      <c r="G51" s="147">
        <f>SUM(G41:G50)</f>
        <v>0</v>
      </c>
      <c r="H51" s="65"/>
      <c r="I51" s="53"/>
      <c r="J51" s="145" t="s">
        <v>11</v>
      </c>
      <c r="K51" s="75"/>
      <c r="L51" s="146">
        <f>SUM(L41:L50)</f>
        <v>4800</v>
      </c>
      <c r="M51" s="147">
        <f>SUM(M41:M50)</f>
        <v>0</v>
      </c>
      <c r="N51" s="65"/>
      <c r="O51" s="53"/>
      <c r="P51" s="145" t="s">
        <v>11</v>
      </c>
      <c r="Q51" s="54"/>
      <c r="R51" s="146">
        <f>SUM(R41:R50)</f>
        <v>4100</v>
      </c>
      <c r="S51" s="147">
        <f>SUM(S41:S50)</f>
        <v>0</v>
      </c>
      <c r="T51" s="65"/>
      <c r="U51" s="53"/>
      <c r="V51" s="145" t="s">
        <v>11</v>
      </c>
      <c r="W51" s="54"/>
      <c r="X51" s="146">
        <f>SUM(X41:X50)</f>
        <v>1500</v>
      </c>
      <c r="Y51" s="147">
        <f>SUM(Y41:Y50)</f>
        <v>0</v>
      </c>
      <c r="Z51" s="65"/>
      <c r="AA51" s="54"/>
      <c r="AB51" s="148" t="s">
        <v>11</v>
      </c>
      <c r="AC51" s="54"/>
      <c r="AD51" s="146">
        <f>SUM(AD41:AD50)</f>
        <v>4450</v>
      </c>
      <c r="AE51" s="147">
        <f>SUM(AE41:AE50)</f>
        <v>0</v>
      </c>
    </row>
    <row r="52" spans="1:31" s="44" customFormat="1" ht="12.75" customHeight="1">
      <c r="A52" s="149">
        <v>22650</v>
      </c>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49"/>
      <c r="E54" s="74"/>
      <c r="F54" s="50"/>
      <c r="G54" s="51"/>
      <c r="H54" s="65"/>
      <c r="I54" s="53"/>
      <c r="J54" s="49"/>
      <c r="K54" s="75"/>
      <c r="L54" s="50"/>
      <c r="M54" s="51"/>
      <c r="N54" s="65"/>
      <c r="O54" s="53"/>
      <c r="P54" s="49"/>
      <c r="Q54" s="54"/>
      <c r="R54" s="50"/>
      <c r="S54" s="51"/>
      <c r="T54" s="65"/>
      <c r="U54" s="53"/>
      <c r="V54" s="49"/>
      <c r="W54" s="54"/>
      <c r="X54" s="50"/>
      <c r="Y54" s="51"/>
      <c r="Z54" s="65"/>
      <c r="AA54" s="54"/>
      <c r="AB54" s="53"/>
      <c r="AC54" s="54"/>
      <c r="AD54" s="50"/>
      <c r="AE54" s="51"/>
    </row>
    <row r="55" spans="1:31" s="44" customFormat="1" ht="12.75" customHeight="1">
      <c r="A55" s="84"/>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54</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425</v>
      </c>
      <c r="AB57" s="283"/>
      <c r="AC57" s="283"/>
      <c r="AE57" s="99" t="s">
        <v>4</v>
      </c>
    </row>
    <row r="58" spans="1:29" s="98" customFormat="1" ht="12.75" customHeight="1">
      <c r="A58" s="281" t="s">
        <v>55</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3">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31:A33"/>
    <mergeCell ref="A42:A44"/>
    <mergeCell ref="AA4:AE4"/>
    <mergeCell ref="AA5:AC5"/>
    <mergeCell ref="A7:A9"/>
    <mergeCell ref="A19:A22"/>
    <mergeCell ref="I5:K5"/>
    <mergeCell ref="O4:S4"/>
    <mergeCell ref="O5:Q5"/>
    <mergeCell ref="U5:W5"/>
  </mergeCells>
  <dataValidations count="32">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Y6">
      <formula1>0</formula1>
      <formula2>X6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S7">
      <formula1>0</formula1>
      <formula2>R7</formula2>
    </dataValidation>
    <dataValidation type="whole" allowBlank="1" showInputMessage="1" showErrorMessage="1" errorTitle="入力エラー" error="入力された部数は販売店の持ち部数を超えています。&#10;表示部数以下の数字を入力して下さい。" imeMode="disabled" sqref="G8">
      <formula1>0</formula1>
      <formula2>F8</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G18">
      <formula1>0</formula1>
      <formula2>F18</formula2>
    </dataValidation>
    <dataValidation type="whole" allowBlank="1" showInputMessage="1" showErrorMessage="1" errorTitle="入力エラー" error="入力された部数は販売店の持ち部数を超えています。&#10;表示部数以下の数字を入力して下さい。" imeMode="disabled" sqref="S18">
      <formula1>0</formula1>
      <formula2>R18</formula2>
    </dataValidation>
    <dataValidation type="whole" allowBlank="1" showInputMessage="1" showErrorMessage="1" errorTitle="入力エラー" error="入力された部数は販売店の持ち部数を超えています。&#10;表示部数以下の数字を入力して下さい。" imeMode="disabled" sqref="Y18">
      <formula1>0</formula1>
      <formula2>X18</formula2>
    </dataValidation>
    <dataValidation type="whole" allowBlank="1" showInputMessage="1" showErrorMessage="1" errorTitle="入力エラー" error="入力された部数は販売店の持ち部数を超えています。&#10;表示部数以下の数字を入力して下さい。" imeMode="disabled" sqref="AE18">
      <formula1>0</formula1>
      <formula2>AD18</formula2>
    </dataValidation>
    <dataValidation type="whole" allowBlank="1" showInputMessage="1" showErrorMessage="1" errorTitle="入力エラー" error="入力された部数は販売店の持ち部数を超えています。&#10;表示部数以下の数字を入力して下さい。" imeMode="disabled" sqref="G19">
      <formula1>0</formula1>
      <formula2>F19</formula2>
    </dataValidation>
    <dataValidation type="whole" allowBlank="1" showInputMessage="1" showErrorMessage="1" errorTitle="入力エラー" error="入力された部数は販売店の持ち部数を超えています。&#10;表示部数以下の数字を入力して下さい。" imeMode="disabled" sqref="M19">
      <formula1>0</formula1>
      <formula2>L19</formula2>
    </dataValidation>
    <dataValidation type="whole" allowBlank="1" showInputMessage="1" showErrorMessage="1" errorTitle="入力エラー" error="入力された部数は販売店の持ち部数を超えています。&#10;表示部数以下の数字を入力して下さい。" imeMode="disabled" sqref="S19">
      <formula1>0</formula1>
      <formula2>R19</formula2>
    </dataValidation>
    <dataValidation type="whole" allowBlank="1" showInputMessage="1" showErrorMessage="1" errorTitle="入力エラー" error="入力された部数は販売店の持ち部数を超えています。&#10;表示部数以下の数字を入力して下さい。" imeMode="disabled" sqref="M20">
      <formula1>0</formula1>
      <formula2>L20</formula2>
    </dataValidation>
    <dataValidation type="whole" allowBlank="1" showInputMessage="1" showErrorMessage="1" errorTitle="入力エラー" error="入力された部数は販売店の持ち部数を超えています。&#10;表示部数以下の数字を入力して下さい。" imeMode="disabled" sqref="AE20">
      <formula1>0</formula1>
      <formula2>AD20</formula2>
    </dataValidation>
    <dataValidation type="whole" allowBlank="1" showInputMessage="1" showErrorMessage="1" errorTitle="入力エラー" error="入力された部数は販売店の持ち部数を超えています。&#10;表示部数以下の数字を入力して下さい。" imeMode="disabled" sqref="AE21">
      <formula1>0</formula1>
      <formula2>AD21</formula2>
    </dataValidation>
    <dataValidation type="whole" allowBlank="1" showInputMessage="1" showErrorMessage="1" errorTitle="入力エラー" error="入力された部数は販売店の持ち部数を超えています。&#10;表示部数以下の数字を入力して下さい。" imeMode="disabled" sqref="G30">
      <formula1>0</formula1>
      <formula2>F30</formula2>
    </dataValidation>
    <dataValidation type="whole" allowBlank="1" showInputMessage="1" showErrorMessage="1" errorTitle="入力エラー" error="入力された部数は販売店の持ち部数を超えています。&#10;表示部数以下の数字を入力して下さい。" imeMode="disabled" sqref="M30">
      <formula1>0</formula1>
      <formula2>L30</formula2>
    </dataValidation>
    <dataValidation type="whole" allowBlank="1" showInputMessage="1" showErrorMessage="1" errorTitle="入力エラー" error="入力された部数は販売店の持ち部数を超えています。&#10;表示部数以下の数字を入力して下さい。" imeMode="disabled" sqref="S30">
      <formula1>0</formula1>
      <formula2>R30</formula2>
    </dataValidation>
    <dataValidation type="whole" allowBlank="1" showInputMessage="1" showErrorMessage="1" errorTitle="入力エラー" error="入力された部数は販売店の持ち部数を超えています。&#10;表示部数以下の数字を入力して下さい。" imeMode="disabled" sqref="Y30">
      <formula1>0</formula1>
      <formula2>X30</formula2>
    </dataValidation>
    <dataValidation type="whole" allowBlank="1" showInputMessage="1" showErrorMessage="1" errorTitle="入力エラー" error="入力された部数は販売店の持ち部数を超えています。&#10;表示部数以下の数字を入力して下さい。" imeMode="disabled" sqref="AE30">
      <formula1>0</formula1>
      <formula2>AD30</formula2>
    </dataValidation>
    <dataValidation type="whole" allowBlank="1" showInputMessage="1" showErrorMessage="1" errorTitle="入力エラー" error="入力された部数は販売店の持ち部数を超えています。&#10;表示部数以下の数字を入力して下さい。" imeMode="disabled" sqref="M41">
      <formula1>0</formula1>
      <formula2>L41</formula2>
    </dataValidation>
    <dataValidation type="whole" allowBlank="1" showInputMessage="1" showErrorMessage="1" errorTitle="入力エラー" error="入力された部数は販売店の持ち部数を超えています。&#10;表示部数以下の数字を入力して下さい。" imeMode="disabled" sqref="S41">
      <formula1>0</formula1>
      <formula2>R41</formula2>
    </dataValidation>
    <dataValidation type="whole" allowBlank="1" showInputMessage="1" showErrorMessage="1" errorTitle="入力エラー" error="入力された部数は販売店の持ち部数を超えています。&#10;表示部数以下の数字を入力して下さい。" imeMode="disabled" sqref="Y41">
      <formula1>0</formula1>
      <formula2>X41</formula2>
    </dataValidation>
    <dataValidation type="whole" allowBlank="1" showInputMessage="1" showErrorMessage="1" errorTitle="入力エラー" error="入力された部数は販売店の持ち部数を超えています。&#10;表示部数以下の数字を入力して下さい。" imeMode="disabled" sqref="G42">
      <formula1>0</formula1>
      <formula2>F42</formula2>
    </dataValidation>
    <dataValidation type="whole" allowBlank="1" showInputMessage="1" showErrorMessage="1" errorTitle="入力エラー" error="入力された部数は販売店の持ち部数を超えています。&#10;表示部数以下の数字を入力して下さい。" imeMode="disabled" sqref="S42">
      <formula1>0</formula1>
      <formula2>R42</formula2>
    </dataValidation>
    <dataValidation type="whole" allowBlank="1" showInputMessage="1" showErrorMessage="1" errorTitle="入力エラー" error="入力された部数は販売店の持ち部数を超えています。&#10;表示部数以下の数字を入力して下さい。" imeMode="disabled" sqref="AE42">
      <formula1>0</formula1>
      <formula2>AD42</formula2>
    </dataValidation>
    <dataValidation type="whole" allowBlank="1" showInputMessage="1" showErrorMessage="1" errorTitle="入力エラー" error="入力された部数は販売店の持ち部数を超えています。&#10;表示部数以下の数字を入力して下さい。" imeMode="disabled" sqref="AE43">
      <formula1>0</formula1>
      <formula2>AD43</formula2>
    </dataValidation>
    <dataValidation type="whole" allowBlank="1" showInputMessage="1" showErrorMessage="1" errorTitle="入力エラー" error="入力された部数は販売店の持ち部数を超えています。&#10;表示部数以下の数字を入力して下さい。" imeMode="disabled" sqref="G44">
      <formula1>0</formula1>
      <formula2>F44</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1.xml><?xml version="1.0" encoding="utf-8"?>
<worksheet xmlns="http://schemas.openxmlformats.org/spreadsheetml/2006/main" xmlns:r="http://schemas.openxmlformats.org/officeDocument/2006/relationships">
  <sheetPr codeName="Sheet16"/>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$G$26+$M$26+$S$26+$Y$26+$AE$26+$G$47+$M$47+$S$47+$Y$47+$AE$47</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8</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204</v>
      </c>
      <c r="B6" s="137" t="s">
        <v>103</v>
      </c>
      <c r="C6" s="36"/>
      <c r="D6" s="136" t="s">
        <v>426</v>
      </c>
      <c r="E6" s="37"/>
      <c r="F6" s="38">
        <v>2950</v>
      </c>
      <c r="G6" s="39"/>
      <c r="H6" s="138" t="s">
        <v>71</v>
      </c>
      <c r="I6" s="41"/>
      <c r="J6" s="136" t="s">
        <v>426</v>
      </c>
      <c r="K6" s="42"/>
      <c r="L6" s="38">
        <v>2850</v>
      </c>
      <c r="M6" s="39"/>
      <c r="N6" s="139" t="s">
        <v>106</v>
      </c>
      <c r="O6" s="41"/>
      <c r="P6" s="136" t="s">
        <v>426</v>
      </c>
      <c r="Q6" s="42"/>
      <c r="R6" s="38">
        <v>4550</v>
      </c>
      <c r="S6" s="39"/>
      <c r="T6" s="138" t="s">
        <v>171</v>
      </c>
      <c r="U6" s="41"/>
      <c r="V6" s="136" t="s">
        <v>426</v>
      </c>
      <c r="W6" s="42"/>
      <c r="X6" s="38" t="s">
        <v>88</v>
      </c>
      <c r="Y6" s="39"/>
      <c r="Z6" s="138" t="s">
        <v>71</v>
      </c>
      <c r="AA6" s="42"/>
      <c r="AB6" s="140" t="s">
        <v>427</v>
      </c>
      <c r="AC6" s="42"/>
      <c r="AD6" s="38">
        <v>1900</v>
      </c>
      <c r="AE6" s="39"/>
    </row>
    <row r="7" spans="1:31" s="44" customFormat="1" ht="12.75" customHeight="1">
      <c r="A7" s="266" t="s">
        <v>33</v>
      </c>
      <c r="B7" s="142" t="s">
        <v>173</v>
      </c>
      <c r="C7" s="47"/>
      <c r="D7" s="141" t="s">
        <v>428</v>
      </c>
      <c r="E7" s="49"/>
      <c r="F7" s="50">
        <v>2800</v>
      </c>
      <c r="G7" s="51"/>
      <c r="H7" s="144" t="s">
        <v>78</v>
      </c>
      <c r="I7" s="53"/>
      <c r="J7" s="143" t="s">
        <v>428</v>
      </c>
      <c r="K7" s="54"/>
      <c r="L7" s="50" t="s">
        <v>88</v>
      </c>
      <c r="M7" s="51"/>
      <c r="N7" s="144" t="s">
        <v>114</v>
      </c>
      <c r="O7" s="53"/>
      <c r="P7" s="143" t="s">
        <v>429</v>
      </c>
      <c r="Q7" s="54"/>
      <c r="R7" s="50">
        <v>1050</v>
      </c>
      <c r="S7" s="51"/>
      <c r="T7" s="144" t="s">
        <v>196</v>
      </c>
      <c r="U7" s="53"/>
      <c r="V7" s="143" t="s">
        <v>429</v>
      </c>
      <c r="W7" s="54"/>
      <c r="X7" s="50" t="s">
        <v>88</v>
      </c>
      <c r="Y7" s="51"/>
      <c r="Z7" s="144" t="s">
        <v>147</v>
      </c>
      <c r="AA7" s="54"/>
      <c r="AB7" s="61" t="s">
        <v>428</v>
      </c>
      <c r="AC7" s="54"/>
      <c r="AD7" s="50">
        <v>2800</v>
      </c>
      <c r="AE7" s="51"/>
    </row>
    <row r="8" spans="1:31" s="44" customFormat="1" ht="12.75" customHeight="1">
      <c r="A8" s="266"/>
      <c r="B8" s="142" t="s">
        <v>111</v>
      </c>
      <c r="C8" s="55"/>
      <c r="D8" s="143" t="s">
        <v>430</v>
      </c>
      <c r="E8" s="49"/>
      <c r="F8" s="50" t="s">
        <v>88</v>
      </c>
      <c r="G8" s="51"/>
      <c r="H8" s="144" t="s">
        <v>83</v>
      </c>
      <c r="I8" s="53"/>
      <c r="J8" s="143" t="s">
        <v>429</v>
      </c>
      <c r="K8" s="54"/>
      <c r="L8" s="50">
        <v>2850</v>
      </c>
      <c r="M8" s="51"/>
      <c r="N8" s="144" t="s">
        <v>177</v>
      </c>
      <c r="O8" s="53"/>
      <c r="P8" s="143" t="s">
        <v>431</v>
      </c>
      <c r="Q8" s="54"/>
      <c r="R8" s="50">
        <v>950</v>
      </c>
      <c r="S8" s="51"/>
      <c r="T8" s="144" t="s">
        <v>200</v>
      </c>
      <c r="U8" s="53"/>
      <c r="V8" s="143" t="s">
        <v>428</v>
      </c>
      <c r="W8" s="54"/>
      <c r="X8" s="50" t="s">
        <v>88</v>
      </c>
      <c r="Y8" s="51"/>
      <c r="Z8" s="144" t="s">
        <v>154</v>
      </c>
      <c r="AA8" s="54"/>
      <c r="AB8" s="61" t="s">
        <v>432</v>
      </c>
      <c r="AC8" s="54"/>
      <c r="AD8" s="50" t="s">
        <v>88</v>
      </c>
      <c r="AE8" s="51"/>
    </row>
    <row r="9" spans="1:31" s="44" customFormat="1" ht="12.75" customHeight="1">
      <c r="A9" s="266"/>
      <c r="B9" s="142" t="s">
        <v>119</v>
      </c>
      <c r="C9" s="53"/>
      <c r="D9" s="143" t="s">
        <v>433</v>
      </c>
      <c r="E9" s="49"/>
      <c r="F9" s="50">
        <v>2250</v>
      </c>
      <c r="G9" s="51"/>
      <c r="H9" s="144" t="s">
        <v>87</v>
      </c>
      <c r="I9" s="53"/>
      <c r="J9" s="143" t="s">
        <v>434</v>
      </c>
      <c r="K9" s="54"/>
      <c r="L9" s="50">
        <v>2750</v>
      </c>
      <c r="M9" s="51"/>
      <c r="N9" s="144" t="s">
        <v>202</v>
      </c>
      <c r="O9" s="53"/>
      <c r="P9" s="143" t="s">
        <v>435</v>
      </c>
      <c r="Q9" s="54"/>
      <c r="R9" s="50">
        <v>1900</v>
      </c>
      <c r="S9" s="51"/>
      <c r="T9" s="52"/>
      <c r="U9" s="53"/>
      <c r="V9" s="49"/>
      <c r="W9" s="54"/>
      <c r="X9" s="50"/>
      <c r="Y9" s="51"/>
      <c r="Z9" s="144" t="s">
        <v>161</v>
      </c>
      <c r="AA9" s="54"/>
      <c r="AB9" s="61" t="s">
        <v>436</v>
      </c>
      <c r="AC9" s="54"/>
      <c r="AD9" s="50">
        <v>2900</v>
      </c>
      <c r="AE9" s="51"/>
    </row>
    <row r="10" spans="1:31" s="44" customFormat="1" ht="12.75" customHeight="1">
      <c r="A10" s="57"/>
      <c r="B10" s="142" t="s">
        <v>123</v>
      </c>
      <c r="C10" s="53"/>
      <c r="D10" s="163" t="s">
        <v>437</v>
      </c>
      <c r="E10" s="49"/>
      <c r="F10" s="59">
        <v>3400</v>
      </c>
      <c r="G10" s="51"/>
      <c r="H10" s="144" t="s">
        <v>89</v>
      </c>
      <c r="I10" s="53"/>
      <c r="J10" s="164" t="s">
        <v>438</v>
      </c>
      <c r="K10" s="54"/>
      <c r="L10" s="50">
        <v>2750</v>
      </c>
      <c r="M10" s="51"/>
      <c r="N10" s="144" t="s">
        <v>207</v>
      </c>
      <c r="O10" s="53"/>
      <c r="P10" s="143" t="s">
        <v>439</v>
      </c>
      <c r="Q10" s="54"/>
      <c r="R10" s="50">
        <v>300</v>
      </c>
      <c r="S10" s="51"/>
      <c r="T10" s="52"/>
      <c r="U10" s="53"/>
      <c r="V10" s="49"/>
      <c r="W10" s="54"/>
      <c r="X10" s="50"/>
      <c r="Y10" s="51"/>
      <c r="Z10" s="144" t="s">
        <v>182</v>
      </c>
      <c r="AA10" s="54"/>
      <c r="AB10" s="61" t="s">
        <v>440</v>
      </c>
      <c r="AC10" s="54"/>
      <c r="AD10" s="50">
        <v>3350</v>
      </c>
      <c r="AE10" s="51"/>
    </row>
    <row r="11" spans="1:31" s="44" customFormat="1" ht="12.75" customHeight="1">
      <c r="A11" s="57"/>
      <c r="B11" s="166" t="s">
        <v>252</v>
      </c>
      <c r="C11" s="48"/>
      <c r="D11" s="165" t="s">
        <v>441</v>
      </c>
      <c r="E11" s="62"/>
      <c r="F11" s="63">
        <v>5150</v>
      </c>
      <c r="G11" s="64"/>
      <c r="H11" s="144" t="s">
        <v>93</v>
      </c>
      <c r="I11" s="62"/>
      <c r="J11" s="165" t="s">
        <v>437</v>
      </c>
      <c r="K11" s="66"/>
      <c r="L11" s="50" t="s">
        <v>88</v>
      </c>
      <c r="M11" s="51"/>
      <c r="N11" s="144" t="s">
        <v>212</v>
      </c>
      <c r="O11" s="62"/>
      <c r="P11" s="164" t="s">
        <v>442</v>
      </c>
      <c r="Q11" s="67"/>
      <c r="R11" s="50">
        <v>2750</v>
      </c>
      <c r="S11" s="51"/>
      <c r="T11" s="65"/>
      <c r="U11" s="62"/>
      <c r="V11" s="49"/>
      <c r="W11" s="67"/>
      <c r="X11" s="50"/>
      <c r="Y11" s="51"/>
      <c r="Z11" s="144" t="s">
        <v>184</v>
      </c>
      <c r="AA11" s="67"/>
      <c r="AB11" s="61" t="s">
        <v>443</v>
      </c>
      <c r="AC11" s="67"/>
      <c r="AD11" s="50">
        <v>3150</v>
      </c>
      <c r="AE11" s="51"/>
    </row>
    <row r="12" spans="1:31" s="44" customFormat="1" ht="12.75" customHeight="1">
      <c r="A12" s="57"/>
      <c r="B12" s="166" t="s">
        <v>254</v>
      </c>
      <c r="C12" s="49"/>
      <c r="D12" s="165" t="s">
        <v>438</v>
      </c>
      <c r="E12" s="53"/>
      <c r="F12" s="63" t="s">
        <v>88</v>
      </c>
      <c r="G12" s="64"/>
      <c r="H12" s="144" t="s">
        <v>95</v>
      </c>
      <c r="I12" s="53"/>
      <c r="J12" s="165" t="s">
        <v>444</v>
      </c>
      <c r="K12" s="68"/>
      <c r="L12" s="50">
        <v>10800</v>
      </c>
      <c r="M12" s="51"/>
      <c r="N12" s="144" t="s">
        <v>350</v>
      </c>
      <c r="O12" s="53"/>
      <c r="P12" s="165" t="s">
        <v>445</v>
      </c>
      <c r="Q12" s="68"/>
      <c r="R12" s="50">
        <v>2850</v>
      </c>
      <c r="S12" s="51"/>
      <c r="T12" s="65"/>
      <c r="U12" s="53"/>
      <c r="V12" s="49"/>
      <c r="W12" s="54"/>
      <c r="X12" s="50"/>
      <c r="Y12" s="51"/>
      <c r="Z12" s="144" t="s">
        <v>446</v>
      </c>
      <c r="AA12" s="54"/>
      <c r="AB12" s="61" t="s">
        <v>447</v>
      </c>
      <c r="AC12" s="54"/>
      <c r="AD12" s="50">
        <v>2250</v>
      </c>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144" t="s">
        <v>186</v>
      </c>
      <c r="AA13" s="54"/>
      <c r="AB13" s="61" t="s">
        <v>448</v>
      </c>
      <c r="AC13" s="54"/>
      <c r="AD13" s="50">
        <v>1800</v>
      </c>
      <c r="AE13" s="51"/>
    </row>
    <row r="14" spans="1:31" s="44" customFormat="1" ht="12.75" customHeight="1">
      <c r="A14" s="57"/>
      <c r="B14" s="61"/>
      <c r="C14" s="49"/>
      <c r="D14" s="54"/>
      <c r="E14" s="53"/>
      <c r="F14" s="50"/>
      <c r="G14" s="51"/>
      <c r="H14" s="65"/>
      <c r="I14" s="53"/>
      <c r="J14" s="54"/>
      <c r="K14" s="68"/>
      <c r="L14" s="50"/>
      <c r="M14" s="51"/>
      <c r="N14" s="65"/>
      <c r="O14" s="53"/>
      <c r="P14" s="54"/>
      <c r="Q14" s="68"/>
      <c r="R14" s="50"/>
      <c r="S14" s="51"/>
      <c r="T14" s="65"/>
      <c r="U14" s="53"/>
      <c r="V14" s="49"/>
      <c r="W14" s="54"/>
      <c r="X14" s="50"/>
      <c r="Y14" s="51"/>
      <c r="Z14" s="144" t="s">
        <v>449</v>
      </c>
      <c r="AA14" s="54"/>
      <c r="AB14" s="61" t="s">
        <v>434</v>
      </c>
      <c r="AC14" s="54"/>
      <c r="AD14" s="50">
        <v>4300</v>
      </c>
      <c r="AE14" s="51"/>
    </row>
    <row r="15" spans="1:31" s="44" customFormat="1" ht="12.75" customHeight="1">
      <c r="A15" s="57"/>
      <c r="B15" s="61"/>
      <c r="C15" s="49"/>
      <c r="D15" s="54"/>
      <c r="E15" s="53"/>
      <c r="F15" s="50"/>
      <c r="G15" s="51"/>
      <c r="H15" s="65"/>
      <c r="I15" s="53"/>
      <c r="J15" s="54"/>
      <c r="K15" s="68"/>
      <c r="L15" s="50"/>
      <c r="M15" s="51"/>
      <c r="N15" s="65"/>
      <c r="O15" s="53"/>
      <c r="P15" s="54"/>
      <c r="Q15" s="68"/>
      <c r="R15" s="50"/>
      <c r="S15" s="51"/>
      <c r="T15" s="65"/>
      <c r="U15" s="53"/>
      <c r="V15" s="49"/>
      <c r="W15" s="54"/>
      <c r="X15" s="50"/>
      <c r="Y15" s="51"/>
      <c r="Z15" s="144" t="s">
        <v>363</v>
      </c>
      <c r="AA15" s="54"/>
      <c r="AB15" s="61" t="s">
        <v>441</v>
      </c>
      <c r="AC15" s="54"/>
      <c r="AD15" s="50">
        <v>2550</v>
      </c>
      <c r="AE15" s="51"/>
    </row>
    <row r="16" spans="1:31" s="44" customFormat="1" ht="12.75" customHeight="1">
      <c r="A16" s="57"/>
      <c r="B16" s="61"/>
      <c r="C16" s="49"/>
      <c r="D16" s="54"/>
      <c r="E16" s="53"/>
      <c r="F16" s="50"/>
      <c r="G16" s="51"/>
      <c r="H16" s="65"/>
      <c r="I16" s="53"/>
      <c r="J16" s="54"/>
      <c r="K16" s="68"/>
      <c r="L16" s="50"/>
      <c r="M16" s="51"/>
      <c r="N16" s="65"/>
      <c r="O16" s="53"/>
      <c r="P16" s="54"/>
      <c r="Q16" s="68"/>
      <c r="R16" s="50"/>
      <c r="S16" s="51"/>
      <c r="T16" s="65"/>
      <c r="U16" s="53"/>
      <c r="V16" s="49"/>
      <c r="W16" s="54"/>
      <c r="X16" s="50"/>
      <c r="Y16" s="51"/>
      <c r="Z16" s="144" t="s">
        <v>450</v>
      </c>
      <c r="AA16" s="54"/>
      <c r="AB16" s="61" t="s">
        <v>444</v>
      </c>
      <c r="AC16" s="54"/>
      <c r="AD16" s="50" t="s">
        <v>88</v>
      </c>
      <c r="AE16" s="51"/>
    </row>
    <row r="17" spans="1:31" s="44" customFormat="1" ht="12.75" customHeight="1">
      <c r="A17" s="57"/>
      <c r="B17" s="61"/>
      <c r="C17" s="49"/>
      <c r="D17" s="54"/>
      <c r="E17" s="70"/>
      <c r="F17" s="50"/>
      <c r="G17" s="51"/>
      <c r="H17" s="65"/>
      <c r="I17" s="70"/>
      <c r="J17" s="54"/>
      <c r="K17" s="71"/>
      <c r="L17" s="50"/>
      <c r="M17" s="51"/>
      <c r="N17" s="65"/>
      <c r="O17" s="70"/>
      <c r="P17" s="54"/>
      <c r="Q17" s="71"/>
      <c r="R17" s="50"/>
      <c r="S17" s="51"/>
      <c r="T17" s="65"/>
      <c r="U17" s="70"/>
      <c r="V17" s="49"/>
      <c r="W17" s="72"/>
      <c r="X17" s="50"/>
      <c r="Y17" s="51"/>
      <c r="Z17" s="144" t="s">
        <v>451</v>
      </c>
      <c r="AA17" s="72"/>
      <c r="AB17" s="61" t="s">
        <v>452</v>
      </c>
      <c r="AC17" s="72"/>
      <c r="AD17" s="50">
        <v>1350</v>
      </c>
      <c r="AE17" s="51"/>
    </row>
    <row r="18" spans="1:31" s="44" customFormat="1" ht="12.75" customHeight="1">
      <c r="A18" s="57"/>
      <c r="B18" s="56"/>
      <c r="C18" s="62"/>
      <c r="D18" s="48"/>
      <c r="E18" s="49"/>
      <c r="F18" s="50"/>
      <c r="G18" s="51"/>
      <c r="H18" s="65"/>
      <c r="I18" s="53"/>
      <c r="J18" s="48"/>
      <c r="K18" s="54"/>
      <c r="L18" s="50"/>
      <c r="M18" s="51"/>
      <c r="N18" s="65"/>
      <c r="O18" s="53"/>
      <c r="P18" s="54"/>
      <c r="Q18" s="68"/>
      <c r="R18" s="50"/>
      <c r="S18" s="51"/>
      <c r="T18" s="65"/>
      <c r="U18" s="53"/>
      <c r="V18" s="49"/>
      <c r="W18" s="54"/>
      <c r="X18" s="50"/>
      <c r="Y18" s="51"/>
      <c r="Z18" s="144" t="s">
        <v>453</v>
      </c>
      <c r="AA18" s="54"/>
      <c r="AB18" s="61" t="s">
        <v>454</v>
      </c>
      <c r="AC18" s="54"/>
      <c r="AD18" s="50">
        <v>1800</v>
      </c>
      <c r="AE18" s="51"/>
    </row>
    <row r="19" spans="1:31" s="44" customFormat="1" ht="12.75" customHeight="1">
      <c r="A19" s="57"/>
      <c r="B19" s="56"/>
      <c r="C19" s="53"/>
      <c r="D19" s="49"/>
      <c r="E19" s="49"/>
      <c r="F19" s="50"/>
      <c r="G19" s="51"/>
      <c r="H19" s="65"/>
      <c r="I19" s="53"/>
      <c r="J19" s="49"/>
      <c r="K19" s="54"/>
      <c r="L19" s="50"/>
      <c r="M19" s="51"/>
      <c r="N19" s="65"/>
      <c r="O19" s="53"/>
      <c r="P19" s="48"/>
      <c r="Q19" s="54"/>
      <c r="R19" s="50"/>
      <c r="S19" s="51"/>
      <c r="T19" s="65"/>
      <c r="U19" s="53"/>
      <c r="V19" s="49"/>
      <c r="W19" s="54"/>
      <c r="X19" s="50"/>
      <c r="Y19" s="51"/>
      <c r="Z19" s="65"/>
      <c r="AA19" s="54"/>
      <c r="AB19" s="53"/>
      <c r="AC19" s="54"/>
      <c r="AD19" s="50"/>
      <c r="AE19" s="51"/>
    </row>
    <row r="20" spans="1:31" s="44" customFormat="1" ht="12.75" customHeight="1">
      <c r="A20" s="73"/>
      <c r="B20" s="56"/>
      <c r="C20" s="62"/>
      <c r="D20" s="48"/>
      <c r="E20" s="49"/>
      <c r="F20" s="50"/>
      <c r="G20" s="51"/>
      <c r="H20" s="65"/>
      <c r="I20" s="53"/>
      <c r="J20" s="48"/>
      <c r="K20" s="54"/>
      <c r="L20" s="50"/>
      <c r="M20" s="51"/>
      <c r="N20" s="65"/>
      <c r="O20" s="53"/>
      <c r="P20" s="54"/>
      <c r="Q20" s="68"/>
      <c r="R20" s="50"/>
      <c r="S20" s="51"/>
      <c r="T20" s="65"/>
      <c r="U20" s="53"/>
      <c r="V20" s="49"/>
      <c r="W20" s="54"/>
      <c r="X20" s="50"/>
      <c r="Y20" s="51"/>
      <c r="Z20" s="65"/>
      <c r="AA20" s="54"/>
      <c r="AB20" s="53"/>
      <c r="AC20" s="54"/>
      <c r="AD20" s="50"/>
      <c r="AE20" s="51"/>
    </row>
    <row r="21" spans="1:31" s="44" customFormat="1" ht="12.75" customHeight="1">
      <c r="A21" s="57"/>
      <c r="B21" s="56"/>
      <c r="C21" s="62"/>
      <c r="D21" s="48"/>
      <c r="E21" s="49"/>
      <c r="F21" s="50"/>
      <c r="G21" s="51"/>
      <c r="H21" s="65"/>
      <c r="I21" s="53"/>
      <c r="J21" s="48"/>
      <c r="K21" s="54"/>
      <c r="L21" s="50"/>
      <c r="M21" s="51"/>
      <c r="N21" s="65"/>
      <c r="O21" s="53"/>
      <c r="P21" s="54"/>
      <c r="Q21" s="68"/>
      <c r="R21" s="50"/>
      <c r="S21" s="51"/>
      <c r="T21" s="65"/>
      <c r="U21" s="53"/>
      <c r="V21" s="49"/>
      <c r="W21" s="54"/>
      <c r="X21" s="50"/>
      <c r="Y21" s="51"/>
      <c r="Z21" s="65"/>
      <c r="AA21" s="54"/>
      <c r="AB21" s="53"/>
      <c r="AC21" s="54"/>
      <c r="AD21" s="50"/>
      <c r="AE21" s="51"/>
    </row>
    <row r="22" spans="1:31" s="44" customFormat="1" ht="12.75" customHeight="1">
      <c r="A22" s="45"/>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65"/>
      <c r="AA23" s="76"/>
      <c r="AB23" s="53"/>
      <c r="AC23" s="76"/>
      <c r="AD23" s="50"/>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65"/>
      <c r="AA24" s="54"/>
      <c r="AB24" s="53"/>
      <c r="AC24" s="54"/>
      <c r="AD24" s="50"/>
      <c r="AE24" s="51"/>
    </row>
    <row r="25" spans="1:31" s="44" customFormat="1" ht="12.75" customHeight="1">
      <c r="A25" s="57"/>
      <c r="B25" s="56"/>
      <c r="C25" s="53"/>
      <c r="D25" s="49"/>
      <c r="E25" s="74"/>
      <c r="F25" s="50"/>
      <c r="G25" s="51"/>
      <c r="H25" s="65"/>
      <c r="I25" s="53"/>
      <c r="J25" s="49"/>
      <c r="K25" s="75"/>
      <c r="L25" s="50"/>
      <c r="M25" s="51"/>
      <c r="N25" s="65"/>
      <c r="O25" s="53"/>
      <c r="P25" s="49"/>
      <c r="Q25" s="54"/>
      <c r="R25" s="50"/>
      <c r="S25" s="51"/>
      <c r="T25" s="65"/>
      <c r="U25" s="53"/>
      <c r="V25" s="49"/>
      <c r="W25" s="54"/>
      <c r="X25" s="50"/>
      <c r="Y25" s="51"/>
      <c r="Z25" s="65"/>
      <c r="AA25" s="54"/>
      <c r="AB25" s="53"/>
      <c r="AC25" s="54"/>
      <c r="AD25" s="50"/>
      <c r="AE25" s="51"/>
    </row>
    <row r="26" spans="1:31" s="44" customFormat="1" ht="12.75" customHeight="1">
      <c r="A26" s="57"/>
      <c r="B26" s="56"/>
      <c r="C26" s="53"/>
      <c r="D26" s="145" t="s">
        <v>11</v>
      </c>
      <c r="E26" s="74"/>
      <c r="F26" s="146">
        <f>SUM(F6:F25)</f>
        <v>16550</v>
      </c>
      <c r="G26" s="147">
        <f>SUM(G6:G25)</f>
        <v>0</v>
      </c>
      <c r="H26" s="65"/>
      <c r="I26" s="53"/>
      <c r="J26" s="145" t="s">
        <v>11</v>
      </c>
      <c r="K26" s="75"/>
      <c r="L26" s="146">
        <f>SUM(L6:L25)</f>
        <v>22000</v>
      </c>
      <c r="M26" s="147">
        <f>SUM(M6:M25)</f>
        <v>0</v>
      </c>
      <c r="N26" s="65"/>
      <c r="O26" s="53"/>
      <c r="P26" s="145" t="s">
        <v>11</v>
      </c>
      <c r="Q26" s="54"/>
      <c r="R26" s="146">
        <f>SUM(R6:R25)</f>
        <v>14350</v>
      </c>
      <c r="S26" s="147">
        <f>SUM(S6:S25)</f>
        <v>0</v>
      </c>
      <c r="T26" s="65"/>
      <c r="U26" s="53"/>
      <c r="V26" s="49"/>
      <c r="W26" s="54"/>
      <c r="X26" s="146">
        <f>SUM(X6:X25)</f>
        <v>0</v>
      </c>
      <c r="Y26" s="147">
        <f>SUM(Y6:Y25)</f>
        <v>0</v>
      </c>
      <c r="Z26" s="65"/>
      <c r="AA26" s="54"/>
      <c r="AB26" s="148" t="s">
        <v>11</v>
      </c>
      <c r="AC26" s="54"/>
      <c r="AD26" s="146">
        <f>SUM(AD6:AD25)</f>
        <v>28150</v>
      </c>
      <c r="AE26" s="147">
        <f>SUM(AE6:AE25)</f>
        <v>0</v>
      </c>
    </row>
    <row r="27" spans="1:31" s="44" customFormat="1" ht="12.75" customHeight="1">
      <c r="A27" s="149">
        <v>81050</v>
      </c>
      <c r="B27" s="150"/>
      <c r="C27" s="70"/>
      <c r="D27" s="60"/>
      <c r="E27" s="151"/>
      <c r="F27" s="59"/>
      <c r="G27" s="152"/>
      <c r="H27" s="88"/>
      <c r="I27" s="70"/>
      <c r="J27" s="60"/>
      <c r="K27" s="153"/>
      <c r="L27" s="59"/>
      <c r="M27" s="152"/>
      <c r="N27" s="88"/>
      <c r="O27" s="70"/>
      <c r="P27" s="60"/>
      <c r="Q27" s="72"/>
      <c r="R27" s="59"/>
      <c r="S27" s="152"/>
      <c r="T27" s="88"/>
      <c r="U27" s="70"/>
      <c r="V27" s="60"/>
      <c r="W27" s="72"/>
      <c r="X27" s="59"/>
      <c r="Y27" s="152"/>
      <c r="Z27" s="88"/>
      <c r="AA27" s="72"/>
      <c r="AB27" s="70"/>
      <c r="AC27" s="72"/>
      <c r="AD27" s="59"/>
      <c r="AE27" s="152"/>
    </row>
    <row r="28" spans="1:31" s="44" customFormat="1" ht="12.75" customHeight="1">
      <c r="A28" s="131">
        <v>207</v>
      </c>
      <c r="B28" s="137" t="s">
        <v>69</v>
      </c>
      <c r="C28" s="36"/>
      <c r="D28" s="136" t="s">
        <v>455</v>
      </c>
      <c r="E28" s="154"/>
      <c r="F28" s="38">
        <v>2950</v>
      </c>
      <c r="G28" s="39"/>
      <c r="H28" s="138" t="s">
        <v>101</v>
      </c>
      <c r="I28" s="36"/>
      <c r="J28" s="136" t="s">
        <v>456</v>
      </c>
      <c r="K28" s="156"/>
      <c r="L28" s="38">
        <v>1150</v>
      </c>
      <c r="M28" s="39"/>
      <c r="N28" s="138" t="s">
        <v>103</v>
      </c>
      <c r="O28" s="36"/>
      <c r="P28" s="136" t="s">
        <v>457</v>
      </c>
      <c r="Q28" s="167"/>
      <c r="R28" s="38">
        <v>1300</v>
      </c>
      <c r="S28" s="39"/>
      <c r="T28" s="155"/>
      <c r="U28" s="36"/>
      <c r="V28" s="37"/>
      <c r="W28" s="167"/>
      <c r="X28" s="38"/>
      <c r="Y28" s="39"/>
      <c r="Z28" s="138" t="s">
        <v>171</v>
      </c>
      <c r="AA28" s="167"/>
      <c r="AB28" s="140" t="s">
        <v>458</v>
      </c>
      <c r="AC28" s="167"/>
      <c r="AD28" s="38">
        <v>2350</v>
      </c>
      <c r="AE28" s="39"/>
    </row>
    <row r="29" spans="1:31" s="44" customFormat="1" ht="12.75" customHeight="1">
      <c r="A29" s="266" t="s">
        <v>36</v>
      </c>
      <c r="B29" s="142" t="s">
        <v>76</v>
      </c>
      <c r="C29" s="55"/>
      <c r="D29" s="143" t="s">
        <v>458</v>
      </c>
      <c r="E29" s="74"/>
      <c r="F29" s="50">
        <v>1550</v>
      </c>
      <c r="G29" s="51"/>
      <c r="H29" s="144" t="s">
        <v>109</v>
      </c>
      <c r="I29" s="55"/>
      <c r="J29" s="143" t="s">
        <v>455</v>
      </c>
      <c r="K29" s="75"/>
      <c r="L29" s="50">
        <v>2000</v>
      </c>
      <c r="M29" s="51"/>
      <c r="N29" s="144" t="s">
        <v>173</v>
      </c>
      <c r="O29" s="55"/>
      <c r="P29" s="143" t="s">
        <v>459</v>
      </c>
      <c r="Q29" s="76"/>
      <c r="R29" s="50">
        <v>1550</v>
      </c>
      <c r="S29" s="51"/>
      <c r="T29" s="65"/>
      <c r="U29" s="55"/>
      <c r="V29" s="49"/>
      <c r="W29" s="76"/>
      <c r="X29" s="50"/>
      <c r="Y29" s="51"/>
      <c r="Z29" s="144" t="s">
        <v>196</v>
      </c>
      <c r="AA29" s="76"/>
      <c r="AB29" s="61" t="s">
        <v>460</v>
      </c>
      <c r="AC29" s="76"/>
      <c r="AD29" s="50">
        <v>3500</v>
      </c>
      <c r="AE29" s="51"/>
    </row>
    <row r="30" spans="1:31" s="44" customFormat="1" ht="12.75" customHeight="1">
      <c r="A30" s="266"/>
      <c r="B30" s="142" t="s">
        <v>81</v>
      </c>
      <c r="C30" s="55"/>
      <c r="D30" s="143" t="s">
        <v>461</v>
      </c>
      <c r="E30" s="74"/>
      <c r="F30" s="50">
        <v>1750</v>
      </c>
      <c r="G30" s="51"/>
      <c r="H30" s="144" t="s">
        <v>117</v>
      </c>
      <c r="I30" s="55"/>
      <c r="J30" s="143" t="s">
        <v>458</v>
      </c>
      <c r="K30" s="75"/>
      <c r="L30" s="50" t="s">
        <v>88</v>
      </c>
      <c r="M30" s="51"/>
      <c r="N30" s="144" t="s">
        <v>111</v>
      </c>
      <c r="O30" s="55"/>
      <c r="P30" s="143" t="s">
        <v>462</v>
      </c>
      <c r="Q30" s="76"/>
      <c r="R30" s="50">
        <v>250</v>
      </c>
      <c r="S30" s="51"/>
      <c r="T30" s="65"/>
      <c r="U30" s="55"/>
      <c r="V30" s="49"/>
      <c r="W30" s="76"/>
      <c r="X30" s="50"/>
      <c r="Y30" s="51"/>
      <c r="Z30" s="144" t="s">
        <v>200</v>
      </c>
      <c r="AA30" s="76"/>
      <c r="AB30" s="61" t="s">
        <v>463</v>
      </c>
      <c r="AC30" s="76"/>
      <c r="AD30" s="50">
        <v>2800</v>
      </c>
      <c r="AE30" s="51"/>
    </row>
    <row r="31" spans="1:31" s="44" customFormat="1" ht="12.75" customHeight="1">
      <c r="A31" s="266"/>
      <c r="B31" s="142" t="s">
        <v>161</v>
      </c>
      <c r="C31" s="55"/>
      <c r="D31" s="143" t="s">
        <v>464</v>
      </c>
      <c r="E31" s="74"/>
      <c r="F31" s="50">
        <v>2600</v>
      </c>
      <c r="G31" s="51"/>
      <c r="H31" s="144" t="s">
        <v>121</v>
      </c>
      <c r="I31" s="55"/>
      <c r="J31" s="143" t="s">
        <v>464</v>
      </c>
      <c r="K31" s="75"/>
      <c r="L31" s="50" t="s">
        <v>88</v>
      </c>
      <c r="M31" s="51"/>
      <c r="N31" s="65"/>
      <c r="O31" s="55"/>
      <c r="P31" s="49"/>
      <c r="Q31" s="76"/>
      <c r="R31" s="50"/>
      <c r="S31" s="51"/>
      <c r="T31" s="65"/>
      <c r="U31" s="55"/>
      <c r="V31" s="49"/>
      <c r="W31" s="76"/>
      <c r="X31" s="50"/>
      <c r="Y31" s="51"/>
      <c r="Z31" s="144" t="s">
        <v>203</v>
      </c>
      <c r="AA31" s="76"/>
      <c r="AB31" s="61" t="s">
        <v>464</v>
      </c>
      <c r="AC31" s="76"/>
      <c r="AD31" s="50">
        <v>1800</v>
      </c>
      <c r="AE31" s="51"/>
    </row>
    <row r="32" spans="1:31" s="44" customFormat="1" ht="12.75" customHeight="1">
      <c r="A32" s="57"/>
      <c r="B32" s="142" t="s">
        <v>346</v>
      </c>
      <c r="C32" s="55"/>
      <c r="D32" s="143" t="s">
        <v>465</v>
      </c>
      <c r="E32" s="74"/>
      <c r="F32" s="50">
        <v>1500</v>
      </c>
      <c r="G32" s="51"/>
      <c r="H32" s="144" t="s">
        <v>127</v>
      </c>
      <c r="I32" s="53"/>
      <c r="J32" s="143" t="s">
        <v>458</v>
      </c>
      <c r="K32" s="75"/>
      <c r="L32" s="50">
        <v>1400</v>
      </c>
      <c r="M32" s="51"/>
      <c r="N32" s="65"/>
      <c r="O32" s="53"/>
      <c r="P32" s="49"/>
      <c r="Q32" s="54"/>
      <c r="R32" s="50"/>
      <c r="S32" s="51"/>
      <c r="T32" s="65"/>
      <c r="U32" s="53"/>
      <c r="V32" s="49"/>
      <c r="W32" s="54"/>
      <c r="X32" s="50"/>
      <c r="Y32" s="51"/>
      <c r="Z32" s="144" t="s">
        <v>127</v>
      </c>
      <c r="AA32" s="54"/>
      <c r="AB32" s="61" t="s">
        <v>466</v>
      </c>
      <c r="AC32" s="54"/>
      <c r="AD32" s="50">
        <v>1000</v>
      </c>
      <c r="AE32" s="51"/>
    </row>
    <row r="33" spans="1:31" s="44" customFormat="1" ht="12.75" customHeight="1">
      <c r="A33" s="73"/>
      <c r="B33" s="56"/>
      <c r="C33" s="62"/>
      <c r="D33" s="48"/>
      <c r="E33" s="49"/>
      <c r="F33" s="50"/>
      <c r="G33" s="51"/>
      <c r="H33" s="65"/>
      <c r="I33" s="53"/>
      <c r="J33" s="48"/>
      <c r="K33" s="54"/>
      <c r="L33" s="50"/>
      <c r="M33" s="51"/>
      <c r="N33" s="65"/>
      <c r="O33" s="53"/>
      <c r="P33" s="54"/>
      <c r="Q33" s="68"/>
      <c r="R33" s="50"/>
      <c r="S33" s="51"/>
      <c r="T33" s="65"/>
      <c r="U33" s="53"/>
      <c r="V33" s="49"/>
      <c r="W33" s="54"/>
      <c r="X33" s="50"/>
      <c r="Y33" s="51"/>
      <c r="Z33" s="144" t="s">
        <v>214</v>
      </c>
      <c r="AA33" s="54"/>
      <c r="AB33" s="61" t="s">
        <v>467</v>
      </c>
      <c r="AC33" s="54"/>
      <c r="AD33" s="50">
        <v>950</v>
      </c>
      <c r="AE33" s="51"/>
    </row>
    <row r="34" spans="1:31" s="44" customFormat="1" ht="12.75" customHeight="1">
      <c r="A34" s="57"/>
      <c r="B34" s="56"/>
      <c r="C34" s="62"/>
      <c r="D34" s="48"/>
      <c r="E34" s="49"/>
      <c r="F34" s="50"/>
      <c r="G34" s="51"/>
      <c r="H34" s="65"/>
      <c r="I34" s="53"/>
      <c r="J34" s="48"/>
      <c r="K34" s="54"/>
      <c r="L34" s="50"/>
      <c r="M34" s="51"/>
      <c r="N34" s="65"/>
      <c r="O34" s="53"/>
      <c r="P34" s="54"/>
      <c r="Q34" s="68"/>
      <c r="R34" s="50"/>
      <c r="S34" s="51"/>
      <c r="T34" s="65"/>
      <c r="U34" s="53"/>
      <c r="V34" s="49"/>
      <c r="W34" s="54"/>
      <c r="X34" s="50"/>
      <c r="Y34" s="51"/>
      <c r="Z34" s="144" t="s">
        <v>219</v>
      </c>
      <c r="AA34" s="54"/>
      <c r="AB34" s="61" t="s">
        <v>468</v>
      </c>
      <c r="AC34" s="54"/>
      <c r="AD34" s="50">
        <v>1600</v>
      </c>
      <c r="AE34" s="51"/>
    </row>
    <row r="35" spans="1:31" s="44" customFormat="1" ht="12.75" customHeight="1">
      <c r="A35" s="45"/>
      <c r="B35" s="46"/>
      <c r="C35" s="49"/>
      <c r="D35" s="54"/>
      <c r="E35" s="53"/>
      <c r="F35" s="50"/>
      <c r="G35" s="51"/>
      <c r="H35" s="52"/>
      <c r="I35" s="49"/>
      <c r="J35" s="54"/>
      <c r="K35" s="53"/>
      <c r="L35" s="50"/>
      <c r="M35" s="51"/>
      <c r="N35" s="52"/>
      <c r="O35" s="49"/>
      <c r="P35" s="54"/>
      <c r="Q35" s="53"/>
      <c r="R35" s="50"/>
      <c r="S35" s="51"/>
      <c r="T35" s="52"/>
      <c r="U35" s="49"/>
      <c r="V35" s="54"/>
      <c r="W35" s="53"/>
      <c r="X35" s="50"/>
      <c r="Y35" s="51"/>
      <c r="Z35" s="144" t="s">
        <v>222</v>
      </c>
      <c r="AA35" s="76"/>
      <c r="AB35" s="61" t="s">
        <v>469</v>
      </c>
      <c r="AC35" s="76"/>
      <c r="AD35" s="50">
        <v>3050</v>
      </c>
      <c r="AE35" s="51"/>
    </row>
    <row r="36" spans="1:31" s="44" customFormat="1" ht="12.75" customHeight="1">
      <c r="A36" s="45"/>
      <c r="B36" s="46"/>
      <c r="C36" s="49"/>
      <c r="D36" s="54"/>
      <c r="E36" s="53"/>
      <c r="F36" s="50"/>
      <c r="G36" s="51"/>
      <c r="H36" s="52"/>
      <c r="I36" s="49"/>
      <c r="J36" s="54"/>
      <c r="K36" s="53"/>
      <c r="L36" s="50"/>
      <c r="M36" s="51"/>
      <c r="N36" s="52"/>
      <c r="O36" s="49"/>
      <c r="P36" s="54"/>
      <c r="Q36" s="53"/>
      <c r="R36" s="50"/>
      <c r="S36" s="51"/>
      <c r="T36" s="52"/>
      <c r="U36" s="49"/>
      <c r="V36" s="54"/>
      <c r="W36" s="53"/>
      <c r="X36" s="50"/>
      <c r="Y36" s="51"/>
      <c r="Z36" s="52"/>
      <c r="AA36" s="76"/>
      <c r="AB36" s="53"/>
      <c r="AC36" s="76"/>
      <c r="AD36" s="50"/>
      <c r="AE36" s="51"/>
    </row>
    <row r="37" spans="1:31" s="44" customFormat="1" ht="12.75" customHeight="1">
      <c r="A37" s="57"/>
      <c r="B37" s="46"/>
      <c r="C37" s="49"/>
      <c r="D37" s="54"/>
      <c r="E37" s="53"/>
      <c r="F37" s="50"/>
      <c r="G37" s="51"/>
      <c r="H37" s="52"/>
      <c r="I37" s="49"/>
      <c r="J37" s="54"/>
      <c r="K37" s="53"/>
      <c r="L37" s="50"/>
      <c r="M37" s="51"/>
      <c r="N37" s="52"/>
      <c r="O37" s="49"/>
      <c r="P37" s="54"/>
      <c r="Q37" s="53"/>
      <c r="R37" s="50"/>
      <c r="S37" s="51"/>
      <c r="T37" s="52"/>
      <c r="U37" s="49"/>
      <c r="V37" s="54"/>
      <c r="W37" s="53"/>
      <c r="X37" s="50"/>
      <c r="Y37" s="51"/>
      <c r="Z37" s="65"/>
      <c r="AA37" s="76"/>
      <c r="AB37" s="53"/>
      <c r="AC37" s="76"/>
      <c r="AD37" s="50"/>
      <c r="AE37" s="51"/>
    </row>
    <row r="38" spans="1:31" s="44" customFormat="1" ht="12.75" customHeight="1">
      <c r="A38" s="57"/>
      <c r="B38" s="46"/>
      <c r="C38" s="49"/>
      <c r="D38" s="54"/>
      <c r="E38" s="53"/>
      <c r="F38" s="50"/>
      <c r="G38" s="51"/>
      <c r="H38" s="52"/>
      <c r="I38" s="49"/>
      <c r="J38" s="54"/>
      <c r="K38" s="53"/>
      <c r="L38" s="50"/>
      <c r="M38" s="51"/>
      <c r="N38" s="52"/>
      <c r="O38" s="49"/>
      <c r="P38" s="54"/>
      <c r="Q38" s="53"/>
      <c r="R38" s="50"/>
      <c r="S38" s="51"/>
      <c r="T38" s="52"/>
      <c r="U38" s="49"/>
      <c r="V38" s="54"/>
      <c r="W38" s="53"/>
      <c r="X38" s="50"/>
      <c r="Y38" s="51"/>
      <c r="Z38" s="65"/>
      <c r="AA38" s="76"/>
      <c r="AB38" s="53"/>
      <c r="AC38" s="76"/>
      <c r="AD38" s="50"/>
      <c r="AE38" s="51"/>
    </row>
    <row r="39" spans="1:31" s="44" customFormat="1" ht="12.75" customHeight="1">
      <c r="A39" s="57"/>
      <c r="B39" s="56"/>
      <c r="C39" s="62"/>
      <c r="D39" s="48"/>
      <c r="E39" s="54"/>
      <c r="F39" s="50"/>
      <c r="G39" s="51"/>
      <c r="H39" s="65"/>
      <c r="I39" s="54"/>
      <c r="J39" s="48"/>
      <c r="K39" s="54"/>
      <c r="L39" s="50"/>
      <c r="M39" s="51"/>
      <c r="N39" s="52"/>
      <c r="O39" s="49"/>
      <c r="P39" s="54"/>
      <c r="Q39" s="68"/>
      <c r="R39" s="50"/>
      <c r="S39" s="51"/>
      <c r="T39" s="52"/>
      <c r="U39" s="49"/>
      <c r="V39" s="54"/>
      <c r="W39" s="53"/>
      <c r="X39" s="50"/>
      <c r="Y39" s="51"/>
      <c r="Z39" s="65"/>
      <c r="AA39" s="54"/>
      <c r="AB39" s="53"/>
      <c r="AC39" s="54"/>
      <c r="AD39" s="50"/>
      <c r="AE39" s="51"/>
    </row>
    <row r="40" spans="1:31" s="44" customFormat="1" ht="12.75" customHeight="1">
      <c r="A40" s="57"/>
      <c r="B40" s="56"/>
      <c r="C40" s="53"/>
      <c r="D40" s="48"/>
      <c r="E40" s="54"/>
      <c r="F40" s="50"/>
      <c r="G40" s="51"/>
      <c r="H40" s="65"/>
      <c r="I40" s="54"/>
      <c r="J40" s="49"/>
      <c r="K40" s="54"/>
      <c r="L40" s="50"/>
      <c r="M40" s="51"/>
      <c r="N40" s="52"/>
      <c r="O40" s="49"/>
      <c r="P40" s="54"/>
      <c r="Q40" s="68"/>
      <c r="R40" s="50"/>
      <c r="S40" s="51"/>
      <c r="T40" s="65"/>
      <c r="U40" s="49"/>
      <c r="V40" s="48"/>
      <c r="W40" s="49"/>
      <c r="X40" s="50"/>
      <c r="Y40" s="51"/>
      <c r="Z40" s="65"/>
      <c r="AA40" s="54"/>
      <c r="AB40" s="53"/>
      <c r="AC40" s="54"/>
      <c r="AD40" s="50"/>
      <c r="AE40" s="51"/>
    </row>
    <row r="41" spans="1:31" s="44" customFormat="1" ht="12.75" customHeight="1">
      <c r="A41" s="57"/>
      <c r="B41" s="56"/>
      <c r="C41" s="53"/>
      <c r="D41" s="49"/>
      <c r="E41" s="54"/>
      <c r="F41" s="50"/>
      <c r="G41" s="51"/>
      <c r="H41" s="65"/>
      <c r="I41" s="54"/>
      <c r="J41" s="49"/>
      <c r="K41" s="54"/>
      <c r="L41" s="50"/>
      <c r="M41" s="51"/>
      <c r="N41" s="52"/>
      <c r="O41" s="49"/>
      <c r="P41" s="54"/>
      <c r="Q41" s="68"/>
      <c r="R41" s="50"/>
      <c r="S41" s="51"/>
      <c r="T41" s="65"/>
      <c r="U41" s="49"/>
      <c r="V41" s="49"/>
      <c r="W41" s="49"/>
      <c r="X41" s="50"/>
      <c r="Y41" s="51"/>
      <c r="Z41" s="65"/>
      <c r="AA41" s="54"/>
      <c r="AB41" s="53"/>
      <c r="AC41" s="54"/>
      <c r="AD41" s="50"/>
      <c r="AE41" s="51"/>
    </row>
    <row r="42" spans="1:31" s="44" customFormat="1" ht="12.75" customHeight="1">
      <c r="A42" s="57"/>
      <c r="B42" s="56"/>
      <c r="C42" s="53"/>
      <c r="D42" s="49"/>
      <c r="E42" s="54"/>
      <c r="F42" s="50"/>
      <c r="G42" s="51"/>
      <c r="H42" s="65"/>
      <c r="I42" s="54"/>
      <c r="J42" s="49"/>
      <c r="K42" s="54"/>
      <c r="L42" s="50"/>
      <c r="M42" s="51"/>
      <c r="N42" s="65"/>
      <c r="O42" s="54"/>
      <c r="P42" s="48"/>
      <c r="Q42" s="54"/>
      <c r="R42" s="50"/>
      <c r="S42" s="51"/>
      <c r="T42" s="65"/>
      <c r="U42" s="54"/>
      <c r="V42" s="49"/>
      <c r="W42" s="54"/>
      <c r="X42" s="50"/>
      <c r="Y42" s="51"/>
      <c r="Z42" s="65"/>
      <c r="AA42" s="54"/>
      <c r="AB42" s="53"/>
      <c r="AC42" s="54"/>
      <c r="AD42" s="50"/>
      <c r="AE42" s="51"/>
    </row>
    <row r="43" spans="1:31" s="44" customFormat="1" ht="12.75" customHeight="1">
      <c r="A43" s="57"/>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145" t="s">
        <v>11</v>
      </c>
      <c r="E47" s="74"/>
      <c r="F47" s="146">
        <f>SUM(F28:F46)</f>
        <v>10350</v>
      </c>
      <c r="G47" s="147">
        <f>SUM(G28:G46)</f>
        <v>0</v>
      </c>
      <c r="H47" s="65"/>
      <c r="I47" s="53"/>
      <c r="J47" s="145" t="s">
        <v>11</v>
      </c>
      <c r="K47" s="75"/>
      <c r="L47" s="146">
        <f>SUM(L28:L46)</f>
        <v>4550</v>
      </c>
      <c r="M47" s="147">
        <f>SUM(M28:M46)</f>
        <v>0</v>
      </c>
      <c r="N47" s="65"/>
      <c r="O47" s="53"/>
      <c r="P47" s="145" t="s">
        <v>11</v>
      </c>
      <c r="Q47" s="54"/>
      <c r="R47" s="146">
        <f>SUM(R28:R46)</f>
        <v>3100</v>
      </c>
      <c r="S47" s="147">
        <f>SUM(S28:S46)</f>
        <v>0</v>
      </c>
      <c r="T47" s="65"/>
      <c r="U47" s="53"/>
      <c r="V47" s="49"/>
      <c r="W47" s="54"/>
      <c r="X47" s="146">
        <f>SUM(X28:X46)</f>
        <v>0</v>
      </c>
      <c r="Y47" s="147">
        <f>SUM(Y28:Y46)</f>
        <v>0</v>
      </c>
      <c r="Z47" s="65"/>
      <c r="AA47" s="54"/>
      <c r="AB47" s="148" t="s">
        <v>11</v>
      </c>
      <c r="AC47" s="54"/>
      <c r="AD47" s="146">
        <f>SUM(AD28:AD46)</f>
        <v>17050</v>
      </c>
      <c r="AE47" s="147">
        <f>SUM(AE28:AE46)</f>
        <v>0</v>
      </c>
    </row>
    <row r="48" spans="1:31" s="44" customFormat="1" ht="12.75" customHeight="1">
      <c r="A48" s="149">
        <v>35050</v>
      </c>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49"/>
      <c r="E54" s="74"/>
      <c r="F54" s="50"/>
      <c r="G54" s="51"/>
      <c r="H54" s="65"/>
      <c r="I54" s="53"/>
      <c r="J54" s="49"/>
      <c r="K54" s="75"/>
      <c r="L54" s="50"/>
      <c r="M54" s="51"/>
      <c r="N54" s="65"/>
      <c r="O54" s="53"/>
      <c r="P54" s="49"/>
      <c r="Q54" s="54"/>
      <c r="R54" s="50"/>
      <c r="S54" s="51"/>
      <c r="T54" s="65"/>
      <c r="U54" s="53"/>
      <c r="V54" s="49"/>
      <c r="W54" s="54"/>
      <c r="X54" s="50"/>
      <c r="Y54" s="51"/>
      <c r="Z54" s="65"/>
      <c r="AA54" s="54"/>
      <c r="AB54" s="53"/>
      <c r="AC54" s="54"/>
      <c r="AD54" s="50"/>
      <c r="AE54" s="51"/>
    </row>
    <row r="55" spans="1:31" s="44" customFormat="1" ht="12.75" customHeight="1">
      <c r="A55" s="84"/>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54</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425</v>
      </c>
      <c r="AB57" s="283"/>
      <c r="AC57" s="283"/>
      <c r="AE57" s="99" t="s">
        <v>4</v>
      </c>
    </row>
    <row r="58" spans="1:29" s="98" customFormat="1" ht="12.75" customHeight="1">
      <c r="A58" s="281" t="s">
        <v>55</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A29:A31"/>
    <mergeCell ref="I5:K5"/>
    <mergeCell ref="O4:S4"/>
    <mergeCell ref="O5:Q5"/>
    <mergeCell ref="U5:W5"/>
  </mergeCells>
  <dataValidations count="47">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S7">
      <formula1>0</formula1>
      <formula2>R7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M8">
      <formula1>0</formula1>
      <formula2>L8</formula2>
    </dataValidation>
    <dataValidation type="whole" allowBlank="1" showInputMessage="1" showErrorMessage="1" errorTitle="入力エラー" error="入力された部数は販売店の持ち部数を超えています。&#10;表示部数以下の数字を入力して下さい。" imeMode="disabled" sqref="S8">
      <formula1>0</formula1>
      <formula2>R8</formula2>
    </dataValidation>
    <dataValidation type="whole" allowBlank="1" showInputMessage="1" showErrorMessage="1" errorTitle="入力エラー" error="入力された部数は販売店の持ち部数を超えています。&#10;表示部数以下の数字を入力して下さい。" imeMode="disabled" sqref="G9">
      <formula1>0</formula1>
      <formula2>F9</formula2>
    </dataValidation>
    <dataValidation type="whole" allowBlank="1" showInputMessage="1" showErrorMessage="1" errorTitle="入力エラー" error="入力された部数は販売店の持ち部数を超えています。&#10;表示部数以下の数字を入力して下さい。" imeMode="disabled" sqref="M9">
      <formula1>0</formula1>
      <formula2>L9</formula2>
    </dataValidation>
    <dataValidation type="whole" allowBlank="1" showInputMessage="1" showErrorMessage="1" errorTitle="入力エラー" error="入力された部数は販売店の持ち部数を超えています。&#10;表示部数以下の数字を入力して下さい。" imeMode="disabled" sqref="S9">
      <formula1>0</formula1>
      <formula2>R9</formula2>
    </dataValidation>
    <dataValidation type="whole" allowBlank="1" showInputMessage="1" showErrorMessage="1" errorTitle="入力エラー" error="入力された部数は販売店の持ち部数を超えています。&#10;表示部数以下の数字を入力して下さい。" imeMode="disabled" sqref="AE9">
      <formula1>0</formula1>
      <formula2>AD9</formula2>
    </dataValidation>
    <dataValidation type="whole" allowBlank="1" showInputMessage="1" showErrorMessage="1" errorTitle="入力エラー" error="入力された部数は販売店の持ち部数を超えています。&#10;表示部数以下の数字を入力して下さい。" imeMode="disabled" sqref="G10">
      <formula1>0</formula1>
      <formula2>F10</formula2>
    </dataValidation>
    <dataValidation type="whole" allowBlank="1" showInputMessage="1" showErrorMessage="1" errorTitle="入力エラー" error="入力された部数は販売店の持ち部数を超えています。&#10;表示部数以下の数字を入力して下さい。" imeMode="disabled" sqref="M10">
      <formula1>0</formula1>
      <formula2>L10</formula2>
    </dataValidation>
    <dataValidation type="whole" allowBlank="1" showInputMessage="1" showErrorMessage="1" errorTitle="入力エラー" error="入力された部数は販売店の持ち部数を超えています。&#10;表示部数以下の数字を入力して下さい。" imeMode="disabled" sqref="S10">
      <formula1>0</formula1>
      <formula2>R10</formula2>
    </dataValidation>
    <dataValidation type="whole" allowBlank="1" showInputMessage="1" showErrorMessage="1" errorTitle="入力エラー" error="入力された部数は販売店の持ち部数を超えています。&#10;表示部数以下の数字を入力して下さい。" imeMode="disabled" sqref="AE10">
      <formula1>0</formula1>
      <formula2>AD10</formula2>
    </dataValidation>
    <dataValidation type="whole" allowBlank="1" showInputMessage="1" showErrorMessage="1" errorTitle="入力エラー" error="入力された部数は販売店の持ち部数を超えています。&#10;表示部数以下の数字を入力して下さい。" imeMode="disabled" sqref="G11">
      <formula1>0</formula1>
      <formula2>F11</formula2>
    </dataValidation>
    <dataValidation type="whole" allowBlank="1" showInputMessage="1" showErrorMessage="1" errorTitle="入力エラー" error="入力された部数は販売店の持ち部数を超えています。&#10;表示部数以下の数字を入力して下さい。" imeMode="disabled" sqref="S11">
      <formula1>0</formula1>
      <formula2>R11</formula2>
    </dataValidation>
    <dataValidation type="whole" allowBlank="1" showInputMessage="1" showErrorMessage="1" errorTitle="入力エラー" error="入力された部数は販売店の持ち部数を超えています。&#10;表示部数以下の数字を入力して下さい。" imeMode="disabled" sqref="AE11">
      <formula1>0</formula1>
      <formula2>AD11</formula2>
    </dataValidation>
    <dataValidation type="whole" allowBlank="1" showInputMessage="1" showErrorMessage="1" errorTitle="入力エラー" error="入力された部数は販売店の持ち部数を超えています。&#10;表示部数以下の数字を入力して下さい。" imeMode="disabled" sqref="M12">
      <formula1>0</formula1>
      <formula2>L12</formula2>
    </dataValidation>
    <dataValidation type="whole" allowBlank="1" showInputMessage="1" showErrorMessage="1" errorTitle="入力エラー" error="入力された部数は販売店の持ち部数を超えています。&#10;表示部数以下の数字を入力して下さい。" imeMode="disabled" sqref="S12">
      <formula1>0</formula1>
      <formula2>R12</formula2>
    </dataValidation>
    <dataValidation type="whole" allowBlank="1" showInputMessage="1" showErrorMessage="1" errorTitle="入力エラー" error="入力された部数は販売店の持ち部数を超えています。&#10;表示部数以下の数字を入力して下さい。" imeMode="disabled" sqref="AE12">
      <formula1>0</formula1>
      <formula2>AD12</formula2>
    </dataValidation>
    <dataValidation type="whole" allowBlank="1" showInputMessage="1" showErrorMessage="1" errorTitle="入力エラー" error="入力された部数は販売店の持ち部数を超えています。&#10;表示部数以下の数字を入力して下さい。" imeMode="disabled" sqref="AE13">
      <formula1>0</formula1>
      <formula2>AD13</formula2>
    </dataValidation>
    <dataValidation type="whole" allowBlank="1" showInputMessage="1" showErrorMessage="1" errorTitle="入力エラー" error="入力された部数は販売店の持ち部数を超えています。&#10;表示部数以下の数字を入力して下さい。" imeMode="disabled" sqref="AE14">
      <formula1>0</formula1>
      <formula2>AD14</formula2>
    </dataValidation>
    <dataValidation type="whole" allowBlank="1" showInputMessage="1" showErrorMessage="1" errorTitle="入力エラー" error="入力された部数は販売店の持ち部数を超えています。&#10;表示部数以下の数字を入力して下さい。" imeMode="disabled" sqref="AE15">
      <formula1>0</formula1>
      <formula2>AD15</formula2>
    </dataValidation>
    <dataValidation type="whole" allowBlank="1" showInputMessage="1" showErrorMessage="1" errorTitle="入力エラー" error="入力された部数は販売店の持ち部数を超えています。&#10;表示部数以下の数字を入力して下さい。" imeMode="disabled" sqref="AE17">
      <formula1>0</formula1>
      <formula2>AD17</formula2>
    </dataValidation>
    <dataValidation type="whole" allowBlank="1" showInputMessage="1" showErrorMessage="1" errorTitle="入力エラー" error="入力された部数は販売店の持ち部数を超えています。&#10;表示部数以下の数字を入力して下さい。" imeMode="disabled" sqref="AE18">
      <formula1>0</formula1>
      <formula2>AD18</formula2>
    </dataValidation>
    <dataValidation type="whole" allowBlank="1" showInputMessage="1" showErrorMessage="1" errorTitle="入力エラー" error="入力された部数は販売店の持ち部数を超えています。&#10;表示部数以下の数字を入力して下さい。" imeMode="disabled" sqref="G28">
      <formula1>0</formula1>
      <formula2>F28</formula2>
    </dataValidation>
    <dataValidation type="whole" allowBlank="1" showInputMessage="1" showErrorMessage="1" errorTitle="入力エラー" error="入力された部数は販売店の持ち部数を超えています。&#10;表示部数以下の数字を入力して下さい。" imeMode="disabled" sqref="M28">
      <formula1>0</formula1>
      <formula2>L28</formula2>
    </dataValidation>
    <dataValidation type="whole" allowBlank="1" showInputMessage="1" showErrorMessage="1" errorTitle="入力エラー" error="入力された部数は販売店の持ち部数を超えています。&#10;表示部数以下の数字を入力して下さい。" imeMode="disabled" sqref="S28">
      <formula1>0</formula1>
      <formula2>R28</formula2>
    </dataValidation>
    <dataValidation type="whole" allowBlank="1" showInputMessage="1" showErrorMessage="1" errorTitle="入力エラー" error="入力された部数は販売店の持ち部数を超えています。&#10;表示部数以下の数字を入力して下さい。" imeMode="disabled" sqref="AE28">
      <formula1>0</formula1>
      <formula2>AD28</formula2>
    </dataValidation>
    <dataValidation type="whole" allowBlank="1" showInputMessage="1" showErrorMessage="1" errorTitle="入力エラー" error="入力された部数は販売店の持ち部数を超えています。&#10;表示部数以下の数字を入力して下さい。" imeMode="disabled" sqref="G29">
      <formula1>0</formula1>
      <formula2>F29</formula2>
    </dataValidation>
    <dataValidation type="whole" allowBlank="1" showInputMessage="1" showErrorMessage="1" errorTitle="入力エラー" error="入力された部数は販売店の持ち部数を超えています。&#10;表示部数以下の数字を入力して下さい。" imeMode="disabled" sqref="M29">
      <formula1>0</formula1>
      <formula2>L29</formula2>
    </dataValidation>
    <dataValidation type="whole" allowBlank="1" showInputMessage="1" showErrorMessage="1" errorTitle="入力エラー" error="入力された部数は販売店の持ち部数を超えています。&#10;表示部数以下の数字を入力して下さい。" imeMode="disabled" sqref="S29">
      <formula1>0</formula1>
      <formula2>R29</formula2>
    </dataValidation>
    <dataValidation type="whole" allowBlank="1" showInputMessage="1" showErrorMessage="1" errorTitle="入力エラー" error="入力された部数は販売店の持ち部数を超えています。&#10;表示部数以下の数字を入力して下さい。" imeMode="disabled" sqref="AE29">
      <formula1>0</formula1>
      <formula2>AD29</formula2>
    </dataValidation>
    <dataValidation type="whole" allowBlank="1" showInputMessage="1" showErrorMessage="1" errorTitle="入力エラー" error="入力された部数は販売店の持ち部数を超えています。&#10;表示部数以下の数字を入力して下さい。" imeMode="disabled" sqref="G30">
      <formula1>0</formula1>
      <formula2>F30</formula2>
    </dataValidation>
    <dataValidation type="whole" allowBlank="1" showInputMessage="1" showErrorMessage="1" errorTitle="入力エラー" error="入力された部数は販売店の持ち部数を超えています。&#10;表示部数以下の数字を入力して下さい。" imeMode="disabled" sqref="S30">
      <formula1>0</formula1>
      <formula2>R30</formula2>
    </dataValidation>
    <dataValidation type="whole" allowBlank="1" showInputMessage="1" showErrorMessage="1" errorTitle="入力エラー" error="入力された部数は販売店の持ち部数を超えています。&#10;表示部数以下の数字を入力して下さい。" imeMode="disabled" sqref="AE30">
      <formula1>0</formula1>
      <formula2>AD30</formula2>
    </dataValidation>
    <dataValidation type="whole" allowBlank="1" showInputMessage="1" showErrorMessage="1" errorTitle="入力エラー" error="入力された部数は販売店の持ち部数を超えています。&#10;表示部数以下の数字を入力して下さい。" imeMode="disabled" sqref="G31">
      <formula1>0</formula1>
      <formula2>F31</formula2>
    </dataValidation>
    <dataValidation type="whole" allowBlank="1" showInputMessage="1" showErrorMessage="1" errorTitle="入力エラー" error="入力された部数は販売店の持ち部数を超えています。&#10;表示部数以下の数字を入力して下さい。" imeMode="disabled" sqref="AE31">
      <formula1>0</formula1>
      <formula2>AD31</formula2>
    </dataValidation>
    <dataValidation type="whole" allowBlank="1" showInputMessage="1" showErrorMessage="1" errorTitle="入力エラー" error="入力された部数は販売店の持ち部数を超えています。&#10;表示部数以下の数字を入力して下さい。" imeMode="disabled" sqref="G32">
      <formula1>0</formula1>
      <formula2>F32</formula2>
    </dataValidation>
    <dataValidation type="whole" allowBlank="1" showInputMessage="1" showErrorMessage="1" errorTitle="入力エラー" error="入力された部数は販売店の持ち部数を超えています。&#10;表示部数以下の数字を入力して下さい。" imeMode="disabled" sqref="M32">
      <formula1>0</formula1>
      <formula2>L32</formula2>
    </dataValidation>
    <dataValidation type="whole" allowBlank="1" showInputMessage="1" showErrorMessage="1" errorTitle="入力エラー" error="入力された部数は販売店の持ち部数を超えています。&#10;表示部数以下の数字を入力して下さい。" imeMode="disabled" sqref="AE32">
      <formula1>0</formula1>
      <formula2>AD32</formula2>
    </dataValidation>
    <dataValidation type="whole" allowBlank="1" showInputMessage="1" showErrorMessage="1" errorTitle="入力エラー" error="入力された部数は販売店の持ち部数を超えています。&#10;表示部数以下の数字を入力して下さい。" imeMode="disabled" sqref="AE33">
      <formula1>0</formula1>
      <formula2>AD33</formula2>
    </dataValidation>
    <dataValidation type="whole" allowBlank="1" showInputMessage="1" showErrorMessage="1" errorTitle="入力エラー" error="入力された部数は販売店の持ち部数を超えています。&#10;表示部数以下の数字を入力して下さい。" imeMode="disabled" sqref="AE34">
      <formula1>0</formula1>
      <formula2>AD34</formula2>
    </dataValidation>
    <dataValidation type="whole" allowBlank="1" showInputMessage="1" showErrorMessage="1" errorTitle="入力エラー" error="入力された部数は販売店の持ち部数を超えています。&#10;表示部数以下の数字を入力して下さい。" imeMode="disabled" sqref="AE35">
      <formula1>0</formula1>
      <formula2>AD35</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2.xml><?xml version="1.0" encoding="utf-8"?>
<worksheet xmlns="http://schemas.openxmlformats.org/spreadsheetml/2006/main" xmlns:r="http://schemas.openxmlformats.org/officeDocument/2006/relationships">
  <sheetPr codeName="Sheet17"/>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$G$14+$M$14+$S$14+$Y$14+$AE$14+$G$25+$M$25+$S$25+$Y$25+$AE$25+$G$37+$M$37+$S$37+$Y$37+$AE$37+$G$49+$M$49+$S$49+$Y$49+$AE$49</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9</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214</v>
      </c>
      <c r="B6" s="137" t="s">
        <v>101</v>
      </c>
      <c r="C6" s="36"/>
      <c r="D6" s="136" t="s">
        <v>470</v>
      </c>
      <c r="E6" s="37"/>
      <c r="F6" s="38">
        <v>3700</v>
      </c>
      <c r="G6" s="39"/>
      <c r="H6" s="138" t="s">
        <v>103</v>
      </c>
      <c r="I6" s="41"/>
      <c r="J6" s="136" t="s">
        <v>471</v>
      </c>
      <c r="K6" s="42"/>
      <c r="L6" s="38">
        <v>650</v>
      </c>
      <c r="M6" s="39"/>
      <c r="N6" s="139" t="s">
        <v>71</v>
      </c>
      <c r="O6" s="41"/>
      <c r="P6" s="136" t="s">
        <v>472</v>
      </c>
      <c r="Q6" s="42"/>
      <c r="R6" s="38">
        <v>1350</v>
      </c>
      <c r="S6" s="39"/>
      <c r="T6" s="138" t="s">
        <v>106</v>
      </c>
      <c r="U6" s="41"/>
      <c r="V6" s="136" t="s">
        <v>472</v>
      </c>
      <c r="W6" s="42"/>
      <c r="X6" s="38">
        <v>1000</v>
      </c>
      <c r="Y6" s="39"/>
      <c r="Z6" s="138" t="s">
        <v>107</v>
      </c>
      <c r="AA6" s="42"/>
      <c r="AB6" s="140" t="s">
        <v>473</v>
      </c>
      <c r="AC6" s="42"/>
      <c r="AD6" s="38">
        <v>850</v>
      </c>
      <c r="AE6" s="39"/>
    </row>
    <row r="7" spans="1:31" s="44" customFormat="1" ht="12.75" customHeight="1">
      <c r="A7" s="266" t="s">
        <v>43</v>
      </c>
      <c r="B7" s="142" t="s">
        <v>109</v>
      </c>
      <c r="C7" s="47"/>
      <c r="D7" s="141" t="s">
        <v>474</v>
      </c>
      <c r="E7" s="49"/>
      <c r="F7" s="50">
        <v>1450</v>
      </c>
      <c r="G7" s="51"/>
      <c r="H7" s="144" t="s">
        <v>173</v>
      </c>
      <c r="I7" s="53"/>
      <c r="J7" s="143" t="s">
        <v>472</v>
      </c>
      <c r="K7" s="54"/>
      <c r="L7" s="50">
        <v>5700</v>
      </c>
      <c r="M7" s="51"/>
      <c r="N7" s="144" t="s">
        <v>78</v>
      </c>
      <c r="O7" s="53"/>
      <c r="P7" s="143" t="s">
        <v>475</v>
      </c>
      <c r="Q7" s="54"/>
      <c r="R7" s="50">
        <v>1050</v>
      </c>
      <c r="S7" s="51"/>
      <c r="T7" s="52"/>
      <c r="U7" s="53"/>
      <c r="V7" s="49"/>
      <c r="W7" s="54"/>
      <c r="X7" s="50"/>
      <c r="Y7" s="51"/>
      <c r="Z7" s="144" t="s">
        <v>115</v>
      </c>
      <c r="AA7" s="54"/>
      <c r="AB7" s="61" t="s">
        <v>472</v>
      </c>
      <c r="AC7" s="54"/>
      <c r="AD7" s="50">
        <v>1600</v>
      </c>
      <c r="AE7" s="51"/>
    </row>
    <row r="8" spans="1:31" s="44" customFormat="1" ht="12.75" customHeight="1">
      <c r="A8" s="266"/>
      <c r="B8" s="142" t="s">
        <v>117</v>
      </c>
      <c r="C8" s="55"/>
      <c r="D8" s="143" t="s">
        <v>476</v>
      </c>
      <c r="E8" s="49"/>
      <c r="F8" s="50">
        <v>450</v>
      </c>
      <c r="G8" s="51"/>
      <c r="H8" s="144" t="s">
        <v>111</v>
      </c>
      <c r="I8" s="53"/>
      <c r="J8" s="143" t="s">
        <v>476</v>
      </c>
      <c r="K8" s="54"/>
      <c r="L8" s="50">
        <v>1150</v>
      </c>
      <c r="M8" s="51"/>
      <c r="N8" s="144" t="s">
        <v>83</v>
      </c>
      <c r="O8" s="53"/>
      <c r="P8" s="143" t="s">
        <v>476</v>
      </c>
      <c r="Q8" s="54"/>
      <c r="R8" s="50">
        <v>1500</v>
      </c>
      <c r="S8" s="51"/>
      <c r="T8" s="52"/>
      <c r="U8" s="53"/>
      <c r="V8" s="49"/>
      <c r="W8" s="54"/>
      <c r="X8" s="50"/>
      <c r="Y8" s="51"/>
      <c r="Z8" s="144" t="s">
        <v>111</v>
      </c>
      <c r="AA8" s="54"/>
      <c r="AB8" s="61" t="s">
        <v>477</v>
      </c>
      <c r="AC8" s="54"/>
      <c r="AD8" s="50">
        <v>1200</v>
      </c>
      <c r="AE8" s="51"/>
    </row>
    <row r="9" spans="1:31" s="44" customFormat="1" ht="12.75" customHeight="1">
      <c r="A9" s="266"/>
      <c r="B9" s="142" t="s">
        <v>121</v>
      </c>
      <c r="C9" s="53"/>
      <c r="D9" s="143" t="s">
        <v>478</v>
      </c>
      <c r="E9" s="49"/>
      <c r="F9" s="50">
        <v>650</v>
      </c>
      <c r="G9" s="51"/>
      <c r="H9" s="52"/>
      <c r="I9" s="53"/>
      <c r="J9" s="49"/>
      <c r="K9" s="54"/>
      <c r="L9" s="50"/>
      <c r="M9" s="51"/>
      <c r="N9" s="52"/>
      <c r="O9" s="53"/>
      <c r="P9" s="49"/>
      <c r="Q9" s="54"/>
      <c r="R9" s="50"/>
      <c r="S9" s="51"/>
      <c r="T9" s="52"/>
      <c r="U9" s="53"/>
      <c r="V9" s="49"/>
      <c r="W9" s="54"/>
      <c r="X9" s="50"/>
      <c r="Y9" s="51"/>
      <c r="Z9" s="52"/>
      <c r="AA9" s="54"/>
      <c r="AB9" s="53"/>
      <c r="AC9" s="54"/>
      <c r="AD9" s="50"/>
      <c r="AE9" s="51"/>
    </row>
    <row r="10" spans="1:31" s="44" customFormat="1" ht="12.75" customHeight="1">
      <c r="A10" s="266"/>
      <c r="B10" s="56"/>
      <c r="C10" s="53"/>
      <c r="D10" s="58"/>
      <c r="E10" s="49"/>
      <c r="F10" s="59"/>
      <c r="G10" s="51"/>
      <c r="H10" s="52"/>
      <c r="I10" s="53"/>
      <c r="J10" s="60"/>
      <c r="K10" s="54"/>
      <c r="L10" s="50"/>
      <c r="M10" s="51"/>
      <c r="N10" s="52"/>
      <c r="O10" s="53"/>
      <c r="P10" s="49"/>
      <c r="Q10" s="54"/>
      <c r="R10" s="50"/>
      <c r="S10" s="51"/>
      <c r="T10" s="52"/>
      <c r="U10" s="53"/>
      <c r="V10" s="49"/>
      <c r="W10" s="54"/>
      <c r="X10" s="50"/>
      <c r="Y10" s="51"/>
      <c r="Z10" s="52"/>
      <c r="AA10" s="54"/>
      <c r="AB10" s="53"/>
      <c r="AC10" s="54"/>
      <c r="AD10" s="50"/>
      <c r="AE10" s="51"/>
    </row>
    <row r="11" spans="1:31" s="44" customFormat="1" ht="12.75" customHeight="1">
      <c r="A11" s="57"/>
      <c r="B11" s="61"/>
      <c r="C11" s="48"/>
      <c r="D11" s="54"/>
      <c r="E11" s="62"/>
      <c r="F11" s="63"/>
      <c r="G11" s="64"/>
      <c r="H11" s="65"/>
      <c r="I11" s="62"/>
      <c r="J11" s="54"/>
      <c r="K11" s="66"/>
      <c r="L11" s="50"/>
      <c r="M11" s="51"/>
      <c r="N11" s="52"/>
      <c r="O11" s="62"/>
      <c r="P11" s="60"/>
      <c r="Q11" s="67"/>
      <c r="R11" s="50"/>
      <c r="S11" s="51"/>
      <c r="T11" s="65"/>
      <c r="U11" s="62"/>
      <c r="V11" s="49"/>
      <c r="W11" s="67"/>
      <c r="X11" s="50"/>
      <c r="Y11" s="51"/>
      <c r="Z11" s="52"/>
      <c r="AA11" s="67"/>
      <c r="AB11" s="53"/>
      <c r="AC11" s="67"/>
      <c r="AD11" s="50"/>
      <c r="AE11" s="51"/>
    </row>
    <row r="12" spans="1:31" s="44" customFormat="1" ht="12.75" customHeight="1">
      <c r="A12" s="57"/>
      <c r="B12" s="61"/>
      <c r="C12" s="49"/>
      <c r="D12" s="54"/>
      <c r="E12" s="53"/>
      <c r="F12" s="63"/>
      <c r="G12" s="64"/>
      <c r="H12" s="65"/>
      <c r="I12" s="53"/>
      <c r="J12" s="54"/>
      <c r="K12" s="68"/>
      <c r="L12" s="50"/>
      <c r="M12" s="51"/>
      <c r="N12" s="65"/>
      <c r="O12" s="53"/>
      <c r="P12" s="54"/>
      <c r="Q12" s="68"/>
      <c r="R12" s="50"/>
      <c r="S12" s="51"/>
      <c r="T12" s="65"/>
      <c r="U12" s="53"/>
      <c r="V12" s="49"/>
      <c r="W12" s="54"/>
      <c r="X12" s="50"/>
      <c r="Y12" s="51"/>
      <c r="Z12" s="52"/>
      <c r="AA12" s="54"/>
      <c r="AB12" s="53"/>
      <c r="AC12" s="54"/>
      <c r="AD12" s="50"/>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52"/>
      <c r="AA13" s="54"/>
      <c r="AB13" s="53"/>
      <c r="AC13" s="54"/>
      <c r="AD13" s="50"/>
      <c r="AE13" s="51"/>
    </row>
    <row r="14" spans="1:31" s="44" customFormat="1" ht="12.75" customHeight="1">
      <c r="A14" s="57"/>
      <c r="B14" s="61"/>
      <c r="C14" s="49"/>
      <c r="D14" s="170" t="s">
        <v>11</v>
      </c>
      <c r="E14" s="53"/>
      <c r="F14" s="146">
        <f>SUM(F6:F13)</f>
        <v>6250</v>
      </c>
      <c r="G14" s="147">
        <f>SUM(G6:G13)</f>
        <v>0</v>
      </c>
      <c r="H14" s="65"/>
      <c r="I14" s="53"/>
      <c r="J14" s="170" t="s">
        <v>11</v>
      </c>
      <c r="K14" s="68"/>
      <c r="L14" s="146">
        <f>SUM(L6:L13)</f>
        <v>7500</v>
      </c>
      <c r="M14" s="147">
        <f>SUM(M6:M13)</f>
        <v>0</v>
      </c>
      <c r="N14" s="65"/>
      <c r="O14" s="53"/>
      <c r="P14" s="170" t="s">
        <v>11</v>
      </c>
      <c r="Q14" s="68"/>
      <c r="R14" s="146">
        <f>SUM(R6:R13)</f>
        <v>3900</v>
      </c>
      <c r="S14" s="147">
        <f>SUM(S6:S13)</f>
        <v>0</v>
      </c>
      <c r="T14" s="65"/>
      <c r="U14" s="53"/>
      <c r="V14" s="145" t="s">
        <v>11</v>
      </c>
      <c r="W14" s="54"/>
      <c r="X14" s="146">
        <f>SUM(X6:X13)</f>
        <v>1000</v>
      </c>
      <c r="Y14" s="147">
        <f>SUM(Y6:Y13)</f>
        <v>0</v>
      </c>
      <c r="Z14" s="52"/>
      <c r="AA14" s="54"/>
      <c r="AB14" s="148" t="s">
        <v>11</v>
      </c>
      <c r="AC14" s="54"/>
      <c r="AD14" s="146">
        <f>SUM(AD6:AD13)</f>
        <v>3650</v>
      </c>
      <c r="AE14" s="147">
        <f>SUM(AE6:AE13)</f>
        <v>0</v>
      </c>
    </row>
    <row r="15" spans="1:31" s="44" customFormat="1" ht="12.75" customHeight="1">
      <c r="A15" s="149">
        <v>22300</v>
      </c>
      <c r="B15" s="172"/>
      <c r="C15" s="60"/>
      <c r="D15" s="72"/>
      <c r="E15" s="70"/>
      <c r="F15" s="59"/>
      <c r="G15" s="152"/>
      <c r="H15" s="88"/>
      <c r="I15" s="70"/>
      <c r="J15" s="72"/>
      <c r="K15" s="71"/>
      <c r="L15" s="59"/>
      <c r="M15" s="152"/>
      <c r="N15" s="88"/>
      <c r="O15" s="70"/>
      <c r="P15" s="72"/>
      <c r="Q15" s="71"/>
      <c r="R15" s="59"/>
      <c r="S15" s="152"/>
      <c r="T15" s="88"/>
      <c r="U15" s="70"/>
      <c r="V15" s="60"/>
      <c r="W15" s="72"/>
      <c r="X15" s="59"/>
      <c r="Y15" s="152"/>
      <c r="Z15" s="179"/>
      <c r="AA15" s="72"/>
      <c r="AB15" s="70"/>
      <c r="AC15" s="72"/>
      <c r="AD15" s="59"/>
      <c r="AE15" s="152"/>
    </row>
    <row r="16" spans="1:31" s="44" customFormat="1" ht="12.75" customHeight="1">
      <c r="A16" s="131">
        <v>360</v>
      </c>
      <c r="B16" s="182" t="s">
        <v>109</v>
      </c>
      <c r="C16" s="37"/>
      <c r="D16" s="174" t="s">
        <v>479</v>
      </c>
      <c r="E16" s="41"/>
      <c r="F16" s="38">
        <v>4100</v>
      </c>
      <c r="G16" s="39"/>
      <c r="H16" s="138" t="s">
        <v>173</v>
      </c>
      <c r="I16" s="41"/>
      <c r="J16" s="174" t="s">
        <v>480</v>
      </c>
      <c r="K16" s="173"/>
      <c r="L16" s="38">
        <v>3150</v>
      </c>
      <c r="M16" s="39"/>
      <c r="N16" s="138" t="s">
        <v>78</v>
      </c>
      <c r="O16" s="41"/>
      <c r="P16" s="174" t="s">
        <v>480</v>
      </c>
      <c r="Q16" s="173"/>
      <c r="R16" s="38">
        <v>1100</v>
      </c>
      <c r="S16" s="39"/>
      <c r="T16" s="138" t="s">
        <v>106</v>
      </c>
      <c r="U16" s="41"/>
      <c r="V16" s="136" t="s">
        <v>480</v>
      </c>
      <c r="W16" s="42"/>
      <c r="X16" s="38">
        <v>700</v>
      </c>
      <c r="Y16" s="39"/>
      <c r="Z16" s="138" t="s">
        <v>115</v>
      </c>
      <c r="AA16" s="42"/>
      <c r="AB16" s="140" t="s">
        <v>480</v>
      </c>
      <c r="AC16" s="42"/>
      <c r="AD16" s="38">
        <v>1900</v>
      </c>
      <c r="AE16" s="39"/>
    </row>
    <row r="17" spans="1:31" s="44" customFormat="1" ht="12.75" customHeight="1">
      <c r="A17" s="266" t="s">
        <v>46</v>
      </c>
      <c r="B17" s="166" t="s">
        <v>131</v>
      </c>
      <c r="C17" s="49"/>
      <c r="D17" s="165" t="s">
        <v>481</v>
      </c>
      <c r="E17" s="70"/>
      <c r="F17" s="50">
        <v>250</v>
      </c>
      <c r="G17" s="51"/>
      <c r="H17" s="144" t="s">
        <v>119</v>
      </c>
      <c r="I17" s="70"/>
      <c r="J17" s="165" t="s">
        <v>482</v>
      </c>
      <c r="K17" s="71"/>
      <c r="L17" s="50">
        <v>750</v>
      </c>
      <c r="M17" s="51"/>
      <c r="N17" s="65"/>
      <c r="O17" s="70"/>
      <c r="P17" s="54"/>
      <c r="Q17" s="71"/>
      <c r="R17" s="50"/>
      <c r="S17" s="51"/>
      <c r="T17" s="65"/>
      <c r="U17" s="70"/>
      <c r="V17" s="49"/>
      <c r="W17" s="72"/>
      <c r="X17" s="50"/>
      <c r="Y17" s="51"/>
      <c r="Z17" s="144" t="s">
        <v>129</v>
      </c>
      <c r="AA17" s="72"/>
      <c r="AB17" s="61" t="s">
        <v>483</v>
      </c>
      <c r="AC17" s="72"/>
      <c r="AD17" s="50">
        <v>750</v>
      </c>
      <c r="AE17" s="51"/>
    </row>
    <row r="18" spans="1:31" s="44" customFormat="1" ht="12.75" customHeight="1">
      <c r="A18" s="266"/>
      <c r="B18" s="56"/>
      <c r="C18" s="62"/>
      <c r="D18" s="48"/>
      <c r="E18" s="49"/>
      <c r="F18" s="50"/>
      <c r="G18" s="51"/>
      <c r="H18" s="65"/>
      <c r="I18" s="53"/>
      <c r="J18" s="48"/>
      <c r="K18" s="54"/>
      <c r="L18" s="50"/>
      <c r="M18" s="51"/>
      <c r="N18" s="65"/>
      <c r="O18" s="53"/>
      <c r="P18" s="54"/>
      <c r="Q18" s="68"/>
      <c r="R18" s="50"/>
      <c r="S18" s="51"/>
      <c r="T18" s="65"/>
      <c r="U18" s="53"/>
      <c r="V18" s="49"/>
      <c r="W18" s="54"/>
      <c r="X18" s="50"/>
      <c r="Y18" s="51"/>
      <c r="Z18" s="65"/>
      <c r="AA18" s="54"/>
      <c r="AB18" s="53"/>
      <c r="AC18" s="54"/>
      <c r="AD18" s="50"/>
      <c r="AE18" s="51"/>
    </row>
    <row r="19" spans="1:31" s="44" customFormat="1" ht="12.75" customHeight="1">
      <c r="A19" s="266"/>
      <c r="B19" s="56"/>
      <c r="C19" s="53"/>
      <c r="D19" s="49"/>
      <c r="E19" s="49"/>
      <c r="F19" s="50"/>
      <c r="G19" s="51"/>
      <c r="H19" s="65"/>
      <c r="I19" s="53"/>
      <c r="J19" s="49"/>
      <c r="K19" s="54"/>
      <c r="L19" s="50"/>
      <c r="M19" s="51"/>
      <c r="N19" s="65"/>
      <c r="O19" s="53"/>
      <c r="P19" s="48"/>
      <c r="Q19" s="54"/>
      <c r="R19" s="50"/>
      <c r="S19" s="51"/>
      <c r="T19" s="65"/>
      <c r="U19" s="53"/>
      <c r="V19" s="49"/>
      <c r="W19" s="54"/>
      <c r="X19" s="50"/>
      <c r="Y19" s="51"/>
      <c r="Z19" s="65"/>
      <c r="AA19" s="54"/>
      <c r="AB19" s="53"/>
      <c r="AC19" s="54"/>
      <c r="AD19" s="50"/>
      <c r="AE19" s="51"/>
    </row>
    <row r="20" spans="1:31" s="44" customFormat="1" ht="12.75" customHeight="1">
      <c r="A20" s="73"/>
      <c r="B20" s="56"/>
      <c r="C20" s="62"/>
      <c r="D20" s="48"/>
      <c r="E20" s="49"/>
      <c r="F20" s="50"/>
      <c r="G20" s="51"/>
      <c r="H20" s="65"/>
      <c r="I20" s="53"/>
      <c r="J20" s="48"/>
      <c r="K20" s="54"/>
      <c r="L20" s="50"/>
      <c r="M20" s="51"/>
      <c r="N20" s="65"/>
      <c r="O20" s="53"/>
      <c r="P20" s="54"/>
      <c r="Q20" s="68"/>
      <c r="R20" s="50"/>
      <c r="S20" s="51"/>
      <c r="T20" s="65"/>
      <c r="U20" s="53"/>
      <c r="V20" s="49"/>
      <c r="W20" s="54"/>
      <c r="X20" s="50"/>
      <c r="Y20" s="51"/>
      <c r="Z20" s="65"/>
      <c r="AA20" s="54"/>
      <c r="AB20" s="53"/>
      <c r="AC20" s="54"/>
      <c r="AD20" s="50"/>
      <c r="AE20" s="51"/>
    </row>
    <row r="21" spans="1:31" s="44" customFormat="1" ht="12.75" customHeight="1">
      <c r="A21" s="57"/>
      <c r="B21" s="56"/>
      <c r="C21" s="62"/>
      <c r="D21" s="48"/>
      <c r="E21" s="49"/>
      <c r="F21" s="50"/>
      <c r="G21" s="51"/>
      <c r="H21" s="65"/>
      <c r="I21" s="53"/>
      <c r="J21" s="48"/>
      <c r="K21" s="54"/>
      <c r="L21" s="50"/>
      <c r="M21" s="51"/>
      <c r="N21" s="65"/>
      <c r="O21" s="53"/>
      <c r="P21" s="54"/>
      <c r="Q21" s="68"/>
      <c r="R21" s="50"/>
      <c r="S21" s="51"/>
      <c r="T21" s="65"/>
      <c r="U21" s="53"/>
      <c r="V21" s="49"/>
      <c r="W21" s="54"/>
      <c r="X21" s="50"/>
      <c r="Y21" s="51"/>
      <c r="Z21" s="65"/>
      <c r="AA21" s="54"/>
      <c r="AB21" s="53"/>
      <c r="AC21" s="54"/>
      <c r="AD21" s="50"/>
      <c r="AE21" s="51"/>
    </row>
    <row r="22" spans="1:31" s="44" customFormat="1" ht="12.75" customHeight="1">
      <c r="A22" s="45"/>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65"/>
      <c r="AA23" s="76"/>
      <c r="AB23" s="53"/>
      <c r="AC23" s="76"/>
      <c r="AD23" s="50"/>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65"/>
      <c r="AA24" s="54"/>
      <c r="AB24" s="53"/>
      <c r="AC24" s="54"/>
      <c r="AD24" s="50"/>
      <c r="AE24" s="51"/>
    </row>
    <row r="25" spans="1:31" s="44" customFormat="1" ht="12.75" customHeight="1">
      <c r="A25" s="57"/>
      <c r="B25" s="56"/>
      <c r="C25" s="53"/>
      <c r="D25" s="145" t="s">
        <v>11</v>
      </c>
      <c r="E25" s="74"/>
      <c r="F25" s="146">
        <f>SUM(F16:F24)</f>
        <v>4350</v>
      </c>
      <c r="G25" s="147">
        <f>SUM(G16:G24)</f>
        <v>0</v>
      </c>
      <c r="H25" s="65"/>
      <c r="I25" s="53"/>
      <c r="J25" s="145" t="s">
        <v>11</v>
      </c>
      <c r="K25" s="75"/>
      <c r="L25" s="146">
        <f>SUM(L16:L24)</f>
        <v>3900</v>
      </c>
      <c r="M25" s="147">
        <f>SUM(M16:M24)</f>
        <v>0</v>
      </c>
      <c r="N25" s="65"/>
      <c r="O25" s="53"/>
      <c r="P25" s="145" t="s">
        <v>11</v>
      </c>
      <c r="Q25" s="54"/>
      <c r="R25" s="146">
        <f>SUM(R16:R24)</f>
        <v>1100</v>
      </c>
      <c r="S25" s="147">
        <f>SUM(S16:S24)</f>
        <v>0</v>
      </c>
      <c r="T25" s="65"/>
      <c r="U25" s="53"/>
      <c r="V25" s="145" t="s">
        <v>11</v>
      </c>
      <c r="W25" s="54"/>
      <c r="X25" s="146">
        <f>SUM(X16:X24)</f>
        <v>700</v>
      </c>
      <c r="Y25" s="147">
        <f>SUM(Y16:Y24)</f>
        <v>0</v>
      </c>
      <c r="Z25" s="65"/>
      <c r="AA25" s="54"/>
      <c r="AB25" s="148" t="s">
        <v>11</v>
      </c>
      <c r="AC25" s="54"/>
      <c r="AD25" s="146">
        <f>SUM(AD16:AD24)</f>
        <v>2650</v>
      </c>
      <c r="AE25" s="147">
        <f>SUM(AE16:AE24)</f>
        <v>0</v>
      </c>
    </row>
    <row r="26" spans="1:31" s="44" customFormat="1" ht="12.75" customHeight="1">
      <c r="A26" s="149">
        <v>12700</v>
      </c>
      <c r="B26" s="150"/>
      <c r="C26" s="70"/>
      <c r="D26" s="60"/>
      <c r="E26" s="151"/>
      <c r="F26" s="59"/>
      <c r="G26" s="152"/>
      <c r="H26" s="88"/>
      <c r="I26" s="70"/>
      <c r="J26" s="60"/>
      <c r="K26" s="153"/>
      <c r="L26" s="59"/>
      <c r="M26" s="152"/>
      <c r="N26" s="88"/>
      <c r="O26" s="70"/>
      <c r="P26" s="60"/>
      <c r="Q26" s="72"/>
      <c r="R26" s="59"/>
      <c r="S26" s="152"/>
      <c r="T26" s="88"/>
      <c r="U26" s="70"/>
      <c r="V26" s="60"/>
      <c r="W26" s="72"/>
      <c r="X26" s="59"/>
      <c r="Y26" s="152"/>
      <c r="Z26" s="88"/>
      <c r="AA26" s="72"/>
      <c r="AB26" s="70"/>
      <c r="AC26" s="72"/>
      <c r="AD26" s="59"/>
      <c r="AE26" s="152"/>
    </row>
    <row r="27" spans="1:31" s="44" customFormat="1" ht="12.75" customHeight="1">
      <c r="A27" s="131">
        <v>211</v>
      </c>
      <c r="B27" s="137" t="s">
        <v>71</v>
      </c>
      <c r="C27" s="41"/>
      <c r="D27" s="136" t="s">
        <v>484</v>
      </c>
      <c r="E27" s="154"/>
      <c r="F27" s="38">
        <v>2300</v>
      </c>
      <c r="G27" s="39"/>
      <c r="H27" s="138" t="s">
        <v>106</v>
      </c>
      <c r="I27" s="41"/>
      <c r="J27" s="136" t="s">
        <v>485</v>
      </c>
      <c r="K27" s="156"/>
      <c r="L27" s="38">
        <v>2850</v>
      </c>
      <c r="M27" s="39"/>
      <c r="N27" s="138" t="s">
        <v>171</v>
      </c>
      <c r="O27" s="41"/>
      <c r="P27" s="136" t="s">
        <v>486</v>
      </c>
      <c r="Q27" s="42"/>
      <c r="R27" s="38">
        <v>1600</v>
      </c>
      <c r="S27" s="39"/>
      <c r="T27" s="155"/>
      <c r="U27" s="41"/>
      <c r="V27" s="37"/>
      <c r="W27" s="42"/>
      <c r="X27" s="38"/>
      <c r="Y27" s="39"/>
      <c r="Z27" s="138" t="s">
        <v>143</v>
      </c>
      <c r="AA27" s="42"/>
      <c r="AB27" s="140" t="s">
        <v>487</v>
      </c>
      <c r="AC27" s="42"/>
      <c r="AD27" s="38">
        <v>2950</v>
      </c>
      <c r="AE27" s="39"/>
    </row>
    <row r="28" spans="1:31" s="44" customFormat="1" ht="12.75" customHeight="1">
      <c r="A28" s="266" t="s">
        <v>40</v>
      </c>
      <c r="B28" s="159" t="s">
        <v>78</v>
      </c>
      <c r="C28" s="47"/>
      <c r="D28" s="141" t="s">
        <v>488</v>
      </c>
      <c r="E28" s="78"/>
      <c r="F28" s="69">
        <v>3200</v>
      </c>
      <c r="G28" s="79"/>
      <c r="H28" s="160" t="s">
        <v>114</v>
      </c>
      <c r="I28" s="47"/>
      <c r="J28" s="141" t="s">
        <v>488</v>
      </c>
      <c r="K28" s="81"/>
      <c r="L28" s="69">
        <v>3500</v>
      </c>
      <c r="M28" s="79"/>
      <c r="N28" s="160" t="s">
        <v>196</v>
      </c>
      <c r="O28" s="47"/>
      <c r="P28" s="141" t="s">
        <v>489</v>
      </c>
      <c r="Q28" s="82"/>
      <c r="R28" s="69">
        <v>1450</v>
      </c>
      <c r="S28" s="79"/>
      <c r="T28" s="83"/>
      <c r="U28" s="47"/>
      <c r="V28" s="48"/>
      <c r="W28" s="82"/>
      <c r="X28" s="69"/>
      <c r="Y28" s="79"/>
      <c r="Z28" s="160" t="s">
        <v>109</v>
      </c>
      <c r="AA28" s="82"/>
      <c r="AB28" s="161" t="s">
        <v>490</v>
      </c>
      <c r="AC28" s="82"/>
      <c r="AD28" s="69">
        <v>1250</v>
      </c>
      <c r="AE28" s="79"/>
    </row>
    <row r="29" spans="1:31" s="44" customFormat="1" ht="12.75" customHeight="1">
      <c r="A29" s="266"/>
      <c r="B29" s="142" t="s">
        <v>83</v>
      </c>
      <c r="C29" s="55"/>
      <c r="D29" s="143" t="s">
        <v>491</v>
      </c>
      <c r="E29" s="74"/>
      <c r="F29" s="50" t="s">
        <v>88</v>
      </c>
      <c r="G29" s="51"/>
      <c r="H29" s="52"/>
      <c r="I29" s="55"/>
      <c r="J29" s="49"/>
      <c r="K29" s="75"/>
      <c r="L29" s="50"/>
      <c r="M29" s="51"/>
      <c r="N29" s="52"/>
      <c r="O29" s="55"/>
      <c r="P29" s="49"/>
      <c r="Q29" s="76"/>
      <c r="R29" s="50"/>
      <c r="S29" s="51"/>
      <c r="T29" s="65"/>
      <c r="U29" s="55"/>
      <c r="V29" s="49"/>
      <c r="W29" s="76"/>
      <c r="X29" s="50"/>
      <c r="Y29" s="51"/>
      <c r="Z29" s="144" t="s">
        <v>243</v>
      </c>
      <c r="AA29" s="76"/>
      <c r="AB29" s="61" t="s">
        <v>492</v>
      </c>
      <c r="AC29" s="76"/>
      <c r="AD29" s="50">
        <v>1100</v>
      </c>
      <c r="AE29" s="51"/>
    </row>
    <row r="30" spans="1:31" s="44" customFormat="1" ht="12.75" customHeight="1">
      <c r="A30" s="266"/>
      <c r="B30" s="46"/>
      <c r="C30" s="55"/>
      <c r="D30" s="49"/>
      <c r="E30" s="74"/>
      <c r="F30" s="50"/>
      <c r="G30" s="51"/>
      <c r="H30" s="52"/>
      <c r="I30" s="55"/>
      <c r="J30" s="49"/>
      <c r="K30" s="75"/>
      <c r="L30" s="50"/>
      <c r="M30" s="51"/>
      <c r="N30" s="52"/>
      <c r="O30" s="55"/>
      <c r="P30" s="49"/>
      <c r="Q30" s="76"/>
      <c r="R30" s="50"/>
      <c r="S30" s="51"/>
      <c r="T30" s="65"/>
      <c r="U30" s="55"/>
      <c r="V30" s="49"/>
      <c r="W30" s="76"/>
      <c r="X30" s="50"/>
      <c r="Y30" s="51"/>
      <c r="Z30" s="52"/>
      <c r="AA30" s="76"/>
      <c r="AB30" s="53"/>
      <c r="AC30" s="76"/>
      <c r="AD30" s="50"/>
      <c r="AE30" s="51"/>
    </row>
    <row r="31" spans="1:31" s="44" customFormat="1" ht="12.75" customHeight="1">
      <c r="A31" s="266"/>
      <c r="B31" s="46"/>
      <c r="C31" s="55"/>
      <c r="D31" s="49"/>
      <c r="E31" s="74"/>
      <c r="F31" s="50"/>
      <c r="G31" s="51"/>
      <c r="H31" s="52"/>
      <c r="I31" s="55"/>
      <c r="J31" s="49"/>
      <c r="K31" s="75"/>
      <c r="L31" s="50"/>
      <c r="M31" s="51"/>
      <c r="N31" s="65"/>
      <c r="O31" s="55"/>
      <c r="P31" s="49"/>
      <c r="Q31" s="76"/>
      <c r="R31" s="50"/>
      <c r="S31" s="51"/>
      <c r="T31" s="65"/>
      <c r="U31" s="55"/>
      <c r="V31" s="49"/>
      <c r="W31" s="76"/>
      <c r="X31" s="50"/>
      <c r="Y31" s="51"/>
      <c r="Z31" s="52"/>
      <c r="AA31" s="76"/>
      <c r="AB31" s="53"/>
      <c r="AC31" s="76"/>
      <c r="AD31" s="50"/>
      <c r="AE31" s="51"/>
    </row>
    <row r="32" spans="1:31" s="44" customFormat="1" ht="12.75" customHeight="1">
      <c r="A32" s="57"/>
      <c r="B32" s="46"/>
      <c r="C32" s="55"/>
      <c r="D32" s="49"/>
      <c r="E32" s="74"/>
      <c r="F32" s="50"/>
      <c r="G32" s="51"/>
      <c r="H32" s="65"/>
      <c r="I32" s="53"/>
      <c r="J32" s="49"/>
      <c r="K32" s="75"/>
      <c r="L32" s="50"/>
      <c r="M32" s="51"/>
      <c r="N32" s="65"/>
      <c r="O32" s="53"/>
      <c r="P32" s="49"/>
      <c r="Q32" s="54"/>
      <c r="R32" s="50"/>
      <c r="S32" s="51"/>
      <c r="T32" s="65"/>
      <c r="U32" s="53"/>
      <c r="V32" s="49"/>
      <c r="W32" s="54"/>
      <c r="X32" s="50"/>
      <c r="Y32" s="51"/>
      <c r="Z32" s="52"/>
      <c r="AA32" s="54"/>
      <c r="AB32" s="53"/>
      <c r="AC32" s="54"/>
      <c r="AD32" s="50"/>
      <c r="AE32" s="51"/>
    </row>
    <row r="33" spans="1:31" s="44" customFormat="1" ht="12.75" customHeight="1">
      <c r="A33" s="73"/>
      <c r="B33" s="56"/>
      <c r="C33" s="62"/>
      <c r="D33" s="48"/>
      <c r="E33" s="49"/>
      <c r="F33" s="50"/>
      <c r="G33" s="51"/>
      <c r="H33" s="65"/>
      <c r="I33" s="53"/>
      <c r="J33" s="48"/>
      <c r="K33" s="54"/>
      <c r="L33" s="50"/>
      <c r="M33" s="51"/>
      <c r="N33" s="65"/>
      <c r="O33" s="53"/>
      <c r="P33" s="54"/>
      <c r="Q33" s="68"/>
      <c r="R33" s="50"/>
      <c r="S33" s="51"/>
      <c r="T33" s="65"/>
      <c r="U33" s="53"/>
      <c r="V33" s="49"/>
      <c r="W33" s="54"/>
      <c r="X33" s="50"/>
      <c r="Y33" s="51"/>
      <c r="Z33" s="65"/>
      <c r="AA33" s="54"/>
      <c r="AB33" s="53"/>
      <c r="AC33" s="54"/>
      <c r="AD33" s="50"/>
      <c r="AE33" s="51"/>
    </row>
    <row r="34" spans="1:31" s="44" customFormat="1" ht="12.75" customHeight="1">
      <c r="A34" s="57"/>
      <c r="B34" s="56"/>
      <c r="C34" s="62"/>
      <c r="D34" s="48"/>
      <c r="E34" s="49"/>
      <c r="F34" s="50"/>
      <c r="G34" s="51"/>
      <c r="H34" s="65"/>
      <c r="I34" s="53"/>
      <c r="J34" s="48"/>
      <c r="K34" s="54"/>
      <c r="L34" s="50"/>
      <c r="M34" s="51"/>
      <c r="N34" s="65"/>
      <c r="O34" s="53"/>
      <c r="P34" s="54"/>
      <c r="Q34" s="68"/>
      <c r="R34" s="50"/>
      <c r="S34" s="51"/>
      <c r="T34" s="65"/>
      <c r="U34" s="53"/>
      <c r="V34" s="49"/>
      <c r="W34" s="54"/>
      <c r="X34" s="50"/>
      <c r="Y34" s="51"/>
      <c r="Z34" s="65"/>
      <c r="AA34" s="54"/>
      <c r="AB34" s="53"/>
      <c r="AC34" s="54"/>
      <c r="AD34" s="50"/>
      <c r="AE34" s="51"/>
    </row>
    <row r="35" spans="1:31" s="44" customFormat="1" ht="12.75" customHeight="1">
      <c r="A35" s="45"/>
      <c r="B35" s="46"/>
      <c r="C35" s="49"/>
      <c r="D35" s="54"/>
      <c r="E35" s="53"/>
      <c r="F35" s="50"/>
      <c r="G35" s="51"/>
      <c r="H35" s="52"/>
      <c r="I35" s="49"/>
      <c r="J35" s="54"/>
      <c r="K35" s="53"/>
      <c r="L35" s="50"/>
      <c r="M35" s="51"/>
      <c r="N35" s="52"/>
      <c r="O35" s="49"/>
      <c r="P35" s="54"/>
      <c r="Q35" s="53"/>
      <c r="R35" s="50"/>
      <c r="S35" s="51"/>
      <c r="T35" s="52"/>
      <c r="U35" s="49"/>
      <c r="V35" s="54"/>
      <c r="W35" s="53"/>
      <c r="X35" s="50"/>
      <c r="Y35" s="51"/>
      <c r="Z35" s="52"/>
      <c r="AA35" s="76"/>
      <c r="AB35" s="53"/>
      <c r="AC35" s="76"/>
      <c r="AD35" s="50"/>
      <c r="AE35" s="51"/>
    </row>
    <row r="36" spans="1:31" s="44" customFormat="1" ht="12.75" customHeight="1">
      <c r="A36" s="45"/>
      <c r="B36" s="46"/>
      <c r="C36" s="49"/>
      <c r="D36" s="54"/>
      <c r="E36" s="53"/>
      <c r="F36" s="50"/>
      <c r="G36" s="51"/>
      <c r="H36" s="52"/>
      <c r="I36" s="49"/>
      <c r="J36" s="54"/>
      <c r="K36" s="53"/>
      <c r="L36" s="50"/>
      <c r="M36" s="51"/>
      <c r="N36" s="52"/>
      <c r="O36" s="49"/>
      <c r="P36" s="54"/>
      <c r="Q36" s="53"/>
      <c r="R36" s="50"/>
      <c r="S36" s="51"/>
      <c r="T36" s="52"/>
      <c r="U36" s="49"/>
      <c r="V36" s="54"/>
      <c r="W36" s="53"/>
      <c r="X36" s="50"/>
      <c r="Y36" s="51"/>
      <c r="Z36" s="52"/>
      <c r="AA36" s="76"/>
      <c r="AB36" s="53"/>
      <c r="AC36" s="76"/>
      <c r="AD36" s="50"/>
      <c r="AE36" s="51"/>
    </row>
    <row r="37" spans="1:31" s="44" customFormat="1" ht="12.75" customHeight="1">
      <c r="A37" s="57"/>
      <c r="B37" s="46"/>
      <c r="C37" s="49"/>
      <c r="D37" s="170" t="s">
        <v>11</v>
      </c>
      <c r="E37" s="53"/>
      <c r="F37" s="146">
        <f>SUM(F27:F36)</f>
        <v>5500</v>
      </c>
      <c r="G37" s="147">
        <f>SUM(G27:G36)</f>
        <v>0</v>
      </c>
      <c r="H37" s="52"/>
      <c r="I37" s="49"/>
      <c r="J37" s="170" t="s">
        <v>11</v>
      </c>
      <c r="K37" s="53"/>
      <c r="L37" s="146">
        <f>SUM(L27:L36)</f>
        <v>6350</v>
      </c>
      <c r="M37" s="147">
        <f>SUM(M27:M36)</f>
        <v>0</v>
      </c>
      <c r="N37" s="52"/>
      <c r="O37" s="49"/>
      <c r="P37" s="170" t="s">
        <v>11</v>
      </c>
      <c r="Q37" s="53"/>
      <c r="R37" s="146">
        <f>SUM(R27:R36)</f>
        <v>3050</v>
      </c>
      <c r="S37" s="147">
        <f>SUM(S27:S36)</f>
        <v>0</v>
      </c>
      <c r="T37" s="52"/>
      <c r="U37" s="49"/>
      <c r="V37" s="54"/>
      <c r="W37" s="53"/>
      <c r="X37" s="146">
        <f>SUM(X27:X36)</f>
        <v>0</v>
      </c>
      <c r="Y37" s="147">
        <f>SUM(Y27:Y36)</f>
        <v>0</v>
      </c>
      <c r="Z37" s="65"/>
      <c r="AA37" s="76"/>
      <c r="AB37" s="148" t="s">
        <v>11</v>
      </c>
      <c r="AC37" s="76"/>
      <c r="AD37" s="146">
        <f>SUM(AD27:AD36)</f>
        <v>5300</v>
      </c>
      <c r="AE37" s="147">
        <f>SUM(AE27:AE36)</f>
        <v>0</v>
      </c>
    </row>
    <row r="38" spans="1:31" s="44" customFormat="1" ht="12.75" customHeight="1">
      <c r="A38" s="149">
        <v>20200</v>
      </c>
      <c r="B38" s="168"/>
      <c r="C38" s="60"/>
      <c r="D38" s="72"/>
      <c r="E38" s="70"/>
      <c r="F38" s="59"/>
      <c r="G38" s="152"/>
      <c r="H38" s="179"/>
      <c r="I38" s="60"/>
      <c r="J38" s="72"/>
      <c r="K38" s="70"/>
      <c r="L38" s="59"/>
      <c r="M38" s="152"/>
      <c r="N38" s="179"/>
      <c r="O38" s="60"/>
      <c r="P38" s="72"/>
      <c r="Q38" s="70"/>
      <c r="R38" s="59"/>
      <c r="S38" s="152"/>
      <c r="T38" s="179"/>
      <c r="U38" s="60"/>
      <c r="V38" s="72"/>
      <c r="W38" s="70"/>
      <c r="X38" s="59"/>
      <c r="Y38" s="152"/>
      <c r="Z38" s="88"/>
      <c r="AA38" s="180"/>
      <c r="AB38" s="70"/>
      <c r="AC38" s="180"/>
      <c r="AD38" s="59"/>
      <c r="AE38" s="152"/>
    </row>
    <row r="39" spans="1:31" s="44" customFormat="1" ht="12.75" customHeight="1">
      <c r="A39" s="131">
        <v>340</v>
      </c>
      <c r="B39" s="137" t="s">
        <v>71</v>
      </c>
      <c r="C39" s="41"/>
      <c r="D39" s="136" t="s">
        <v>493</v>
      </c>
      <c r="E39" s="42"/>
      <c r="F39" s="38">
        <v>300</v>
      </c>
      <c r="G39" s="39"/>
      <c r="H39" s="155"/>
      <c r="I39" s="42"/>
      <c r="J39" s="37"/>
      <c r="K39" s="42"/>
      <c r="L39" s="38"/>
      <c r="M39" s="39"/>
      <c r="N39" s="138" t="s">
        <v>171</v>
      </c>
      <c r="O39" s="37"/>
      <c r="P39" s="174" t="s">
        <v>494</v>
      </c>
      <c r="Q39" s="173"/>
      <c r="R39" s="38">
        <v>350</v>
      </c>
      <c r="S39" s="39"/>
      <c r="T39" s="40"/>
      <c r="U39" s="37"/>
      <c r="V39" s="42"/>
      <c r="W39" s="41"/>
      <c r="X39" s="38"/>
      <c r="Y39" s="39"/>
      <c r="Z39" s="138" t="s">
        <v>143</v>
      </c>
      <c r="AA39" s="42"/>
      <c r="AB39" s="140" t="s">
        <v>495</v>
      </c>
      <c r="AC39" s="42"/>
      <c r="AD39" s="38">
        <v>1200</v>
      </c>
      <c r="AE39" s="39"/>
    </row>
    <row r="40" spans="1:31" s="44" customFormat="1" ht="12.75" customHeight="1">
      <c r="A40" s="266" t="s">
        <v>45</v>
      </c>
      <c r="B40" s="56"/>
      <c r="C40" s="53"/>
      <c r="D40" s="48"/>
      <c r="E40" s="54"/>
      <c r="F40" s="50"/>
      <c r="G40" s="51"/>
      <c r="H40" s="65"/>
      <c r="I40" s="54"/>
      <c r="J40" s="49"/>
      <c r="K40" s="54"/>
      <c r="L40" s="50"/>
      <c r="M40" s="51"/>
      <c r="N40" s="52"/>
      <c r="O40" s="49"/>
      <c r="P40" s="54"/>
      <c r="Q40" s="68"/>
      <c r="R40" s="50"/>
      <c r="S40" s="51"/>
      <c r="T40" s="65"/>
      <c r="U40" s="49"/>
      <c r="V40" s="48"/>
      <c r="W40" s="49"/>
      <c r="X40" s="50"/>
      <c r="Y40" s="51"/>
      <c r="Z40" s="144" t="s">
        <v>149</v>
      </c>
      <c r="AA40" s="54"/>
      <c r="AB40" s="61" t="s">
        <v>496</v>
      </c>
      <c r="AC40" s="54"/>
      <c r="AD40" s="50">
        <v>2500</v>
      </c>
      <c r="AE40" s="51"/>
    </row>
    <row r="41" spans="1:31" s="44" customFormat="1" ht="12.75" customHeight="1">
      <c r="A41" s="266"/>
      <c r="B41" s="56"/>
      <c r="C41" s="53"/>
      <c r="D41" s="49"/>
      <c r="E41" s="54"/>
      <c r="F41" s="50"/>
      <c r="G41" s="51"/>
      <c r="H41" s="65"/>
      <c r="I41" s="54"/>
      <c r="J41" s="49"/>
      <c r="K41" s="54"/>
      <c r="L41" s="50"/>
      <c r="M41" s="51"/>
      <c r="N41" s="52"/>
      <c r="O41" s="49"/>
      <c r="P41" s="54"/>
      <c r="Q41" s="68"/>
      <c r="R41" s="50"/>
      <c r="S41" s="51"/>
      <c r="T41" s="65"/>
      <c r="U41" s="49"/>
      <c r="V41" s="49"/>
      <c r="W41" s="49"/>
      <c r="X41" s="50"/>
      <c r="Y41" s="51"/>
      <c r="Z41" s="65"/>
      <c r="AA41" s="54"/>
      <c r="AB41" s="53"/>
      <c r="AC41" s="54"/>
      <c r="AD41" s="50"/>
      <c r="AE41" s="51"/>
    </row>
    <row r="42" spans="1:31" s="44" customFormat="1" ht="12.75" customHeight="1">
      <c r="A42" s="266"/>
      <c r="B42" s="56"/>
      <c r="C42" s="53"/>
      <c r="D42" s="49"/>
      <c r="E42" s="54"/>
      <c r="F42" s="50"/>
      <c r="G42" s="51"/>
      <c r="H42" s="65"/>
      <c r="I42" s="54"/>
      <c r="J42" s="49"/>
      <c r="K42" s="54"/>
      <c r="L42" s="50"/>
      <c r="M42" s="51"/>
      <c r="N42" s="65"/>
      <c r="O42" s="54"/>
      <c r="P42" s="48"/>
      <c r="Q42" s="54"/>
      <c r="R42" s="50"/>
      <c r="S42" s="51"/>
      <c r="T42" s="65"/>
      <c r="U42" s="54"/>
      <c r="V42" s="49"/>
      <c r="W42" s="54"/>
      <c r="X42" s="50"/>
      <c r="Y42" s="51"/>
      <c r="Z42" s="65"/>
      <c r="AA42" s="54"/>
      <c r="AB42" s="53"/>
      <c r="AC42" s="54"/>
      <c r="AD42" s="50"/>
      <c r="AE42" s="51"/>
    </row>
    <row r="43" spans="1:31" s="44" customFormat="1" ht="12.75" customHeight="1">
      <c r="A43" s="57"/>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49"/>
      <c r="E47" s="74"/>
      <c r="F47" s="50"/>
      <c r="G47" s="51"/>
      <c r="H47" s="65"/>
      <c r="I47" s="53"/>
      <c r="J47" s="49"/>
      <c r="K47" s="75"/>
      <c r="L47" s="50"/>
      <c r="M47" s="51"/>
      <c r="N47" s="65"/>
      <c r="O47" s="53"/>
      <c r="P47" s="49"/>
      <c r="Q47" s="54"/>
      <c r="R47" s="50"/>
      <c r="S47" s="51"/>
      <c r="T47" s="65"/>
      <c r="U47" s="53"/>
      <c r="V47" s="49"/>
      <c r="W47" s="54"/>
      <c r="X47" s="50"/>
      <c r="Y47" s="51"/>
      <c r="Z47" s="65"/>
      <c r="AA47" s="54"/>
      <c r="AB47" s="53"/>
      <c r="AC47" s="54"/>
      <c r="AD47" s="50"/>
      <c r="AE47" s="51"/>
    </row>
    <row r="48" spans="1:31" s="44" customFormat="1" ht="12.75" customHeight="1">
      <c r="A48" s="57"/>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145" t="s">
        <v>11</v>
      </c>
      <c r="E49" s="74"/>
      <c r="F49" s="146">
        <f>SUM(F39:F48)</f>
        <v>300</v>
      </c>
      <c r="G49" s="147">
        <f>SUM(G39:G48)</f>
        <v>0</v>
      </c>
      <c r="H49" s="65"/>
      <c r="I49" s="53"/>
      <c r="J49" s="49"/>
      <c r="K49" s="75"/>
      <c r="L49" s="146">
        <f>SUM(L39:L48)</f>
        <v>0</v>
      </c>
      <c r="M49" s="147">
        <f>SUM(M39:M48)</f>
        <v>0</v>
      </c>
      <c r="N49" s="65"/>
      <c r="O49" s="53"/>
      <c r="P49" s="145" t="s">
        <v>11</v>
      </c>
      <c r="Q49" s="54"/>
      <c r="R49" s="146">
        <f>SUM(R39:R48)</f>
        <v>350</v>
      </c>
      <c r="S49" s="147">
        <f>SUM(S39:S48)</f>
        <v>0</v>
      </c>
      <c r="T49" s="65"/>
      <c r="U49" s="53"/>
      <c r="V49" s="49"/>
      <c r="W49" s="54"/>
      <c r="X49" s="146">
        <f>SUM(X39:X48)</f>
        <v>0</v>
      </c>
      <c r="Y49" s="147">
        <f>SUM(Y39:Y48)</f>
        <v>0</v>
      </c>
      <c r="Z49" s="65"/>
      <c r="AA49" s="54"/>
      <c r="AB49" s="148" t="s">
        <v>11</v>
      </c>
      <c r="AC49" s="54"/>
      <c r="AD49" s="146">
        <f>SUM(AD39:AD48)</f>
        <v>3700</v>
      </c>
      <c r="AE49" s="147">
        <f>SUM(AE39:AE48)</f>
        <v>0</v>
      </c>
    </row>
    <row r="50" spans="1:31" s="44" customFormat="1" ht="12.75" customHeight="1">
      <c r="A50" s="149">
        <v>4350</v>
      </c>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49"/>
      <c r="E54" s="74"/>
      <c r="F54" s="50"/>
      <c r="G54" s="51"/>
      <c r="H54" s="65"/>
      <c r="I54" s="53"/>
      <c r="J54" s="49"/>
      <c r="K54" s="75"/>
      <c r="L54" s="50"/>
      <c r="M54" s="51"/>
      <c r="N54" s="65"/>
      <c r="O54" s="53"/>
      <c r="P54" s="49"/>
      <c r="Q54" s="54"/>
      <c r="R54" s="50"/>
      <c r="S54" s="51"/>
      <c r="T54" s="65"/>
      <c r="U54" s="53"/>
      <c r="V54" s="49"/>
      <c r="W54" s="54"/>
      <c r="X54" s="50"/>
      <c r="Y54" s="51"/>
      <c r="Z54" s="65"/>
      <c r="AA54" s="54"/>
      <c r="AB54" s="53"/>
      <c r="AC54" s="54"/>
      <c r="AD54" s="50"/>
      <c r="AE54" s="51"/>
    </row>
    <row r="55" spans="1:31" s="44" customFormat="1" ht="12.75" customHeight="1">
      <c r="A55" s="84"/>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54</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141</v>
      </c>
      <c r="AB57" s="283"/>
      <c r="AC57" s="283"/>
      <c r="AE57" s="99" t="s">
        <v>4</v>
      </c>
    </row>
    <row r="58" spans="1:29" s="98" customFormat="1" ht="12.75" customHeight="1">
      <c r="A58" s="281" t="s">
        <v>55</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3">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28:A31"/>
    <mergeCell ref="A40:A42"/>
    <mergeCell ref="AA4:AE4"/>
    <mergeCell ref="AA5:AC5"/>
    <mergeCell ref="A7:A10"/>
    <mergeCell ref="A17:A19"/>
    <mergeCell ref="I5:K5"/>
    <mergeCell ref="O4:S4"/>
    <mergeCell ref="O5:Q5"/>
    <mergeCell ref="U5:W5"/>
  </mergeCells>
  <dataValidations count="35">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Y6">
      <formula1>0</formula1>
      <formula2>X6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S7">
      <formula1>0</formula1>
      <formula2>R7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G8">
      <formula1>0</formula1>
      <formula2>F8</formula2>
    </dataValidation>
    <dataValidation type="whole" allowBlank="1" showInputMessage="1" showErrorMessage="1" errorTitle="入力エラー" error="入力された部数は販売店の持ち部数を超えています。&#10;表示部数以下の数字を入力して下さい。" imeMode="disabled" sqref="M8">
      <formula1>0</formula1>
      <formula2>L8</formula2>
    </dataValidation>
    <dataValidation type="whole" allowBlank="1" showInputMessage="1" showErrorMessage="1" errorTitle="入力エラー" error="入力された部数は販売店の持ち部数を超えています。&#10;表示部数以下の数字を入力して下さい。" imeMode="disabled" sqref="S8">
      <formula1>0</formula1>
      <formula2>R8</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G9">
      <formula1>0</formula1>
      <formula2>F9</formula2>
    </dataValidation>
    <dataValidation type="whole" allowBlank="1" showInputMessage="1" showErrorMessage="1" errorTitle="入力エラー" error="入力された部数は販売店の持ち部数を超えています。&#10;表示部数以下の数字を入力して下さい。" imeMode="disabled" sqref="G16">
      <formula1>0</formula1>
      <formula2>F16</formula2>
    </dataValidation>
    <dataValidation type="whole" allowBlank="1" showInputMessage="1" showErrorMessage="1" errorTitle="入力エラー" error="入力された部数は販売店の持ち部数を超えています。&#10;表示部数以下の数字を入力して下さい。" imeMode="disabled" sqref="M16">
      <formula1>0</formula1>
      <formula2>L16</formula2>
    </dataValidation>
    <dataValidation type="whole" allowBlank="1" showInputMessage="1" showErrorMessage="1" errorTitle="入力エラー" error="入力された部数は販売店の持ち部数を超えています。&#10;表示部数以下の数字を入力して下さい。" imeMode="disabled" sqref="S16">
      <formula1>0</formula1>
      <formula2>R16</formula2>
    </dataValidation>
    <dataValidation type="whole" allowBlank="1" showInputMessage="1" showErrorMessage="1" errorTitle="入力エラー" error="入力された部数は販売店の持ち部数を超えています。&#10;表示部数以下の数字を入力して下さい。" imeMode="disabled" sqref="Y16">
      <formula1>0</formula1>
      <formula2>X16</formula2>
    </dataValidation>
    <dataValidation type="whole" allowBlank="1" showInputMessage="1" showErrorMessage="1" errorTitle="入力エラー" error="入力された部数は販売店の持ち部数を超えています。&#10;表示部数以下の数字を入力して下さい。" imeMode="disabled" sqref="AE16">
      <formula1>0</formula1>
      <formula2>AD16</formula2>
    </dataValidation>
    <dataValidation type="whole" allowBlank="1" showInputMessage="1" showErrorMessage="1" errorTitle="入力エラー" error="入力された部数は販売店の持ち部数を超えています。&#10;表示部数以下の数字を入力して下さい。" imeMode="disabled" sqref="G17">
      <formula1>0</formula1>
      <formula2>F17</formula2>
    </dataValidation>
    <dataValidation type="whole" allowBlank="1" showInputMessage="1" showErrorMessage="1" errorTitle="入力エラー" error="入力された部数は販売店の持ち部数を超えています。&#10;表示部数以下の数字を入力して下さい。" imeMode="disabled" sqref="M17">
      <formula1>0</formula1>
      <formula2>L17</formula2>
    </dataValidation>
    <dataValidation type="whole" allowBlank="1" showInputMessage="1" showErrorMessage="1" errorTitle="入力エラー" error="入力された部数は販売店の持ち部数を超えています。&#10;表示部数以下の数字を入力して下さい。" imeMode="disabled" sqref="AE17">
      <formula1>0</formula1>
      <formula2>AD17</formula2>
    </dataValidation>
    <dataValidation type="whole" allowBlank="1" showInputMessage="1" showErrorMessage="1" errorTitle="入力エラー" error="入力された部数は販売店の持ち部数を超えています。&#10;表示部数以下の数字を入力して下さい。" imeMode="disabled" sqref="G27">
      <formula1>0</formula1>
      <formula2>F27</formula2>
    </dataValidation>
    <dataValidation type="whole" allowBlank="1" showInputMessage="1" showErrorMessage="1" errorTitle="入力エラー" error="入力された部数は販売店の持ち部数を超えています。&#10;表示部数以下の数字を入力して下さい。" imeMode="disabled" sqref="M27">
      <formula1>0</formula1>
      <formula2>L27</formula2>
    </dataValidation>
    <dataValidation type="whole" allowBlank="1" showInputMessage="1" showErrorMessage="1" errorTitle="入力エラー" error="入力された部数は販売店の持ち部数を超えています。&#10;表示部数以下の数字を入力して下さい。" imeMode="disabled" sqref="S27">
      <formula1>0</formula1>
      <formula2>R27</formula2>
    </dataValidation>
    <dataValidation type="whole" allowBlank="1" showInputMessage="1" showErrorMessage="1" errorTitle="入力エラー" error="入力された部数は販売店の持ち部数を超えています。&#10;表示部数以下の数字を入力して下さい。" imeMode="disabled" sqref="AE27">
      <formula1>0</formula1>
      <formula2>AD27</formula2>
    </dataValidation>
    <dataValidation type="whole" allowBlank="1" showInputMessage="1" showErrorMessage="1" errorTitle="入力エラー" error="入力された部数は販売店の持ち部数を超えています。&#10;表示部数以下の数字を入力して下さい。" imeMode="disabled" sqref="G28">
      <formula1>0</formula1>
      <formula2>F28</formula2>
    </dataValidation>
    <dataValidation type="whole" allowBlank="1" showInputMessage="1" showErrorMessage="1" errorTitle="入力エラー" error="入力された部数は販売店の持ち部数を超えています。&#10;表示部数以下の数字を入力して下さい。" imeMode="disabled" sqref="M28">
      <formula1>0</formula1>
      <formula2>L28</formula2>
    </dataValidation>
    <dataValidation type="whole" allowBlank="1" showInputMessage="1" showErrorMessage="1" errorTitle="入力エラー" error="入力された部数は販売店の持ち部数を超えています。&#10;表示部数以下の数字を入力して下さい。" imeMode="disabled" sqref="S28">
      <formula1>0</formula1>
      <formula2>R28</formula2>
    </dataValidation>
    <dataValidation type="whole" allowBlank="1" showInputMessage="1" showErrorMessage="1" errorTitle="入力エラー" error="入力された部数は販売店の持ち部数を超えています。&#10;表示部数以下の数字を入力して下さい。" imeMode="disabled" sqref="AE28">
      <formula1>0</formula1>
      <formula2>AD28</formula2>
    </dataValidation>
    <dataValidation type="whole" allowBlank="1" showInputMessage="1" showErrorMessage="1" errorTitle="入力エラー" error="入力された部数は販売店の持ち部数を超えています。&#10;表示部数以下の数字を入力して下さい。" imeMode="disabled" sqref="AE29">
      <formula1>0</formula1>
      <formula2>AD29</formula2>
    </dataValidation>
    <dataValidation type="whole" allowBlank="1" showInputMessage="1" showErrorMessage="1" errorTitle="入力エラー" error="入力された部数は販売店の持ち部数を超えています。&#10;表示部数以下の数字を入力して下さい。" imeMode="disabled" sqref="G39">
      <formula1>0</formula1>
      <formula2>F39</formula2>
    </dataValidation>
    <dataValidation type="whole" allowBlank="1" showInputMessage="1" showErrorMessage="1" errorTitle="入力エラー" error="入力された部数は販売店の持ち部数を超えています。&#10;表示部数以下の数字を入力して下さい。" imeMode="disabled" sqref="S39">
      <formula1>0</formula1>
      <formula2>R39</formula2>
    </dataValidation>
    <dataValidation type="whole" allowBlank="1" showInputMessage="1" showErrorMessage="1" errorTitle="入力エラー" error="入力された部数は販売店の持ち部数を超えています。&#10;表示部数以下の数字を入力して下さい。" imeMode="disabled" sqref="AE39">
      <formula1>0</formula1>
      <formula2>AD39</formula2>
    </dataValidation>
    <dataValidation type="whole" allowBlank="1" showInputMessage="1" showErrorMessage="1" errorTitle="入力エラー" error="入力された部数は販売店の持ち部数を超えています。&#10;表示部数以下の数字を入力して下さい。" imeMode="disabled" sqref="AE40">
      <formula1>0</formula1>
      <formula2>AD40</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3.xml><?xml version="1.0" encoding="utf-8"?>
<worksheet xmlns="http://schemas.openxmlformats.org/spreadsheetml/2006/main" xmlns:r="http://schemas.openxmlformats.org/officeDocument/2006/relationships">
  <sheetPr codeName="Sheet18"/>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$G$16+$M$16+$S$16+$Y$16+$AE$16+$G$25+$M$25+$S$25+$Y$25+$AE$25+$G$34+$M$34+$S$34+$Y$34+$AE$34+$G$41+$M$41+$S$41+$Y$41+$AE$41</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10</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206</v>
      </c>
      <c r="B6" s="137" t="s">
        <v>143</v>
      </c>
      <c r="C6" s="36"/>
      <c r="D6" s="136" t="s">
        <v>498</v>
      </c>
      <c r="E6" s="37"/>
      <c r="F6" s="38">
        <v>5300</v>
      </c>
      <c r="G6" s="39"/>
      <c r="H6" s="138" t="s">
        <v>66</v>
      </c>
      <c r="I6" s="41"/>
      <c r="J6" s="136" t="s">
        <v>499</v>
      </c>
      <c r="K6" s="42"/>
      <c r="L6" s="38" t="s">
        <v>88</v>
      </c>
      <c r="M6" s="39"/>
      <c r="N6" s="43"/>
      <c r="O6" s="41"/>
      <c r="P6" s="37"/>
      <c r="Q6" s="42"/>
      <c r="R6" s="38"/>
      <c r="S6" s="39"/>
      <c r="T6" s="40"/>
      <c r="U6" s="41"/>
      <c r="V6" s="37"/>
      <c r="W6" s="42"/>
      <c r="X6" s="38"/>
      <c r="Y6" s="39"/>
      <c r="Z6" s="138" t="s">
        <v>103</v>
      </c>
      <c r="AA6" s="42"/>
      <c r="AB6" s="140" t="s">
        <v>500</v>
      </c>
      <c r="AC6" s="42"/>
      <c r="AD6" s="38">
        <v>5050</v>
      </c>
      <c r="AE6" s="39"/>
    </row>
    <row r="7" spans="1:31" s="44" customFormat="1" ht="12.75" customHeight="1">
      <c r="A7" s="266" t="s">
        <v>35</v>
      </c>
      <c r="B7" s="142" t="s">
        <v>109</v>
      </c>
      <c r="C7" s="47"/>
      <c r="D7" s="141" t="s">
        <v>499</v>
      </c>
      <c r="E7" s="49"/>
      <c r="F7" s="50">
        <v>3150</v>
      </c>
      <c r="G7" s="51"/>
      <c r="H7" s="144" t="s">
        <v>73</v>
      </c>
      <c r="I7" s="53"/>
      <c r="J7" s="143" t="s">
        <v>498</v>
      </c>
      <c r="K7" s="54"/>
      <c r="L7" s="50">
        <v>2050</v>
      </c>
      <c r="M7" s="51"/>
      <c r="N7" s="52"/>
      <c r="O7" s="53"/>
      <c r="P7" s="49"/>
      <c r="Q7" s="54"/>
      <c r="R7" s="50"/>
      <c r="S7" s="51"/>
      <c r="T7" s="52"/>
      <c r="U7" s="53"/>
      <c r="V7" s="49"/>
      <c r="W7" s="54"/>
      <c r="X7" s="50"/>
      <c r="Y7" s="51"/>
      <c r="Z7" s="144" t="s">
        <v>173</v>
      </c>
      <c r="AA7" s="54"/>
      <c r="AB7" s="61" t="s">
        <v>501</v>
      </c>
      <c r="AC7" s="54"/>
      <c r="AD7" s="50">
        <v>5250</v>
      </c>
      <c r="AE7" s="51"/>
    </row>
    <row r="8" spans="1:31" s="44" customFormat="1" ht="12.75" customHeight="1">
      <c r="A8" s="266"/>
      <c r="B8" s="46"/>
      <c r="C8" s="55"/>
      <c r="D8" s="49"/>
      <c r="E8" s="49"/>
      <c r="F8" s="50"/>
      <c r="G8" s="51"/>
      <c r="H8" s="144" t="s">
        <v>158</v>
      </c>
      <c r="I8" s="53"/>
      <c r="J8" s="143" t="s">
        <v>502</v>
      </c>
      <c r="K8" s="54"/>
      <c r="L8" s="50">
        <v>3450</v>
      </c>
      <c r="M8" s="51"/>
      <c r="N8" s="52"/>
      <c r="O8" s="53"/>
      <c r="P8" s="49"/>
      <c r="Q8" s="54"/>
      <c r="R8" s="50"/>
      <c r="S8" s="51"/>
      <c r="T8" s="52"/>
      <c r="U8" s="53"/>
      <c r="V8" s="49"/>
      <c r="W8" s="54"/>
      <c r="X8" s="50"/>
      <c r="Y8" s="51"/>
      <c r="Z8" s="144" t="s">
        <v>111</v>
      </c>
      <c r="AA8" s="54"/>
      <c r="AB8" s="61" t="s">
        <v>503</v>
      </c>
      <c r="AC8" s="54"/>
      <c r="AD8" s="50">
        <v>4250</v>
      </c>
      <c r="AE8" s="51"/>
    </row>
    <row r="9" spans="1:31" s="44" customFormat="1" ht="12.75" customHeight="1">
      <c r="A9" s="266"/>
      <c r="B9" s="56"/>
      <c r="C9" s="53"/>
      <c r="D9" s="49"/>
      <c r="E9" s="49"/>
      <c r="F9" s="50"/>
      <c r="G9" s="51"/>
      <c r="H9" s="52"/>
      <c r="I9" s="53"/>
      <c r="J9" s="49"/>
      <c r="K9" s="54"/>
      <c r="L9" s="50"/>
      <c r="M9" s="51"/>
      <c r="N9" s="52"/>
      <c r="O9" s="53"/>
      <c r="P9" s="49"/>
      <c r="Q9" s="54"/>
      <c r="R9" s="50"/>
      <c r="S9" s="51"/>
      <c r="T9" s="52"/>
      <c r="U9" s="53"/>
      <c r="V9" s="49"/>
      <c r="W9" s="54"/>
      <c r="X9" s="50"/>
      <c r="Y9" s="51"/>
      <c r="Z9" s="144" t="s">
        <v>119</v>
      </c>
      <c r="AA9" s="54"/>
      <c r="AB9" s="61" t="s">
        <v>504</v>
      </c>
      <c r="AC9" s="54"/>
      <c r="AD9" s="50">
        <v>3150</v>
      </c>
      <c r="AE9" s="51"/>
    </row>
    <row r="10" spans="1:31" s="44" customFormat="1" ht="12.75" customHeight="1">
      <c r="A10" s="57"/>
      <c r="B10" s="56"/>
      <c r="C10" s="53"/>
      <c r="D10" s="58"/>
      <c r="E10" s="49"/>
      <c r="F10" s="59"/>
      <c r="G10" s="51"/>
      <c r="H10" s="52"/>
      <c r="I10" s="53"/>
      <c r="J10" s="60"/>
      <c r="K10" s="54"/>
      <c r="L10" s="50"/>
      <c r="M10" s="51"/>
      <c r="N10" s="52"/>
      <c r="O10" s="53"/>
      <c r="P10" s="49"/>
      <c r="Q10" s="54"/>
      <c r="R10" s="50"/>
      <c r="S10" s="51"/>
      <c r="T10" s="52"/>
      <c r="U10" s="53"/>
      <c r="V10" s="49"/>
      <c r="W10" s="54"/>
      <c r="X10" s="50"/>
      <c r="Y10" s="51"/>
      <c r="Z10" s="52"/>
      <c r="AA10" s="54"/>
      <c r="AB10" s="53"/>
      <c r="AC10" s="54"/>
      <c r="AD10" s="50"/>
      <c r="AE10" s="51"/>
    </row>
    <row r="11" spans="1:31" s="44" customFormat="1" ht="12.75" customHeight="1">
      <c r="A11" s="57"/>
      <c r="B11" s="61"/>
      <c r="C11" s="48"/>
      <c r="D11" s="54"/>
      <c r="E11" s="62"/>
      <c r="F11" s="63"/>
      <c r="G11" s="64"/>
      <c r="H11" s="65"/>
      <c r="I11" s="62"/>
      <c r="J11" s="54"/>
      <c r="K11" s="66"/>
      <c r="L11" s="50"/>
      <c r="M11" s="51"/>
      <c r="N11" s="52"/>
      <c r="O11" s="62"/>
      <c r="P11" s="60"/>
      <c r="Q11" s="67"/>
      <c r="R11" s="50"/>
      <c r="S11" s="51"/>
      <c r="T11" s="65"/>
      <c r="U11" s="62"/>
      <c r="V11" s="49"/>
      <c r="W11" s="67"/>
      <c r="X11" s="50"/>
      <c r="Y11" s="51"/>
      <c r="Z11" s="52"/>
      <c r="AA11" s="67"/>
      <c r="AB11" s="53"/>
      <c r="AC11" s="67"/>
      <c r="AD11" s="50"/>
      <c r="AE11" s="51"/>
    </row>
    <row r="12" spans="1:31" s="44" customFormat="1" ht="12.75" customHeight="1">
      <c r="A12" s="57"/>
      <c r="B12" s="61"/>
      <c r="C12" s="49"/>
      <c r="D12" s="54"/>
      <c r="E12" s="53"/>
      <c r="F12" s="63"/>
      <c r="G12" s="64"/>
      <c r="H12" s="65"/>
      <c r="I12" s="53"/>
      <c r="J12" s="54"/>
      <c r="K12" s="68"/>
      <c r="L12" s="50"/>
      <c r="M12" s="51"/>
      <c r="N12" s="65"/>
      <c r="O12" s="53"/>
      <c r="P12" s="54"/>
      <c r="Q12" s="68"/>
      <c r="R12" s="50"/>
      <c r="S12" s="51"/>
      <c r="T12" s="65"/>
      <c r="U12" s="53"/>
      <c r="V12" s="49"/>
      <c r="W12" s="54"/>
      <c r="X12" s="50"/>
      <c r="Y12" s="51"/>
      <c r="Z12" s="52"/>
      <c r="AA12" s="54"/>
      <c r="AB12" s="53"/>
      <c r="AC12" s="54"/>
      <c r="AD12" s="50"/>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52"/>
      <c r="AA13" s="54"/>
      <c r="AB13" s="53"/>
      <c r="AC13" s="54"/>
      <c r="AD13" s="50"/>
      <c r="AE13" s="51"/>
    </row>
    <row r="14" spans="1:31" s="44" customFormat="1" ht="12.75" customHeight="1">
      <c r="A14" s="57"/>
      <c r="B14" s="61"/>
      <c r="C14" s="49"/>
      <c r="D14" s="54"/>
      <c r="E14" s="53"/>
      <c r="F14" s="50"/>
      <c r="G14" s="51"/>
      <c r="H14" s="65"/>
      <c r="I14" s="53"/>
      <c r="J14" s="54"/>
      <c r="K14" s="68"/>
      <c r="L14" s="50"/>
      <c r="M14" s="51"/>
      <c r="N14" s="65"/>
      <c r="O14" s="53"/>
      <c r="P14" s="54"/>
      <c r="Q14" s="68"/>
      <c r="R14" s="50"/>
      <c r="S14" s="51"/>
      <c r="T14" s="65"/>
      <c r="U14" s="53"/>
      <c r="V14" s="49"/>
      <c r="W14" s="54"/>
      <c r="X14" s="50"/>
      <c r="Y14" s="51"/>
      <c r="Z14" s="52"/>
      <c r="AA14" s="54"/>
      <c r="AB14" s="53"/>
      <c r="AC14" s="54"/>
      <c r="AD14" s="50"/>
      <c r="AE14" s="51"/>
    </row>
    <row r="15" spans="1:31" s="44" customFormat="1" ht="12.75" customHeight="1">
      <c r="A15" s="57"/>
      <c r="B15" s="61"/>
      <c r="C15" s="49"/>
      <c r="D15" s="54"/>
      <c r="E15" s="53"/>
      <c r="F15" s="50"/>
      <c r="G15" s="51"/>
      <c r="H15" s="65"/>
      <c r="I15" s="53"/>
      <c r="J15" s="54"/>
      <c r="K15" s="68"/>
      <c r="L15" s="50"/>
      <c r="M15" s="51"/>
      <c r="N15" s="65"/>
      <c r="O15" s="53"/>
      <c r="P15" s="54"/>
      <c r="Q15" s="68"/>
      <c r="R15" s="50"/>
      <c r="S15" s="51"/>
      <c r="T15" s="65"/>
      <c r="U15" s="53"/>
      <c r="V15" s="49"/>
      <c r="W15" s="54"/>
      <c r="X15" s="50"/>
      <c r="Y15" s="51"/>
      <c r="Z15" s="52"/>
      <c r="AA15" s="54"/>
      <c r="AB15" s="53"/>
      <c r="AC15" s="54"/>
      <c r="AD15" s="50"/>
      <c r="AE15" s="51"/>
    </row>
    <row r="16" spans="1:31" s="44" customFormat="1" ht="12.75" customHeight="1">
      <c r="A16" s="57"/>
      <c r="B16" s="61"/>
      <c r="C16" s="49"/>
      <c r="D16" s="170" t="s">
        <v>11</v>
      </c>
      <c r="E16" s="53"/>
      <c r="F16" s="146">
        <f>SUM(F6:F15)</f>
        <v>8450</v>
      </c>
      <c r="G16" s="147">
        <f>SUM(G6:G15)</f>
        <v>0</v>
      </c>
      <c r="H16" s="65"/>
      <c r="I16" s="53"/>
      <c r="J16" s="170" t="s">
        <v>11</v>
      </c>
      <c r="K16" s="68"/>
      <c r="L16" s="146">
        <f>SUM(L6:L15)</f>
        <v>5500</v>
      </c>
      <c r="M16" s="147">
        <f>SUM(M6:M15)</f>
        <v>0</v>
      </c>
      <c r="N16" s="65"/>
      <c r="O16" s="53"/>
      <c r="P16" s="54"/>
      <c r="Q16" s="68"/>
      <c r="R16" s="146">
        <f>SUM(R6:R15)</f>
        <v>0</v>
      </c>
      <c r="S16" s="147">
        <f>SUM(S6:S15)</f>
        <v>0</v>
      </c>
      <c r="T16" s="65"/>
      <c r="U16" s="53"/>
      <c r="V16" s="49"/>
      <c r="W16" s="54"/>
      <c r="X16" s="146">
        <f>SUM(X6:X15)</f>
        <v>0</v>
      </c>
      <c r="Y16" s="147">
        <f>SUM(Y6:Y15)</f>
        <v>0</v>
      </c>
      <c r="Z16" s="65"/>
      <c r="AA16" s="54"/>
      <c r="AB16" s="148" t="s">
        <v>11</v>
      </c>
      <c r="AC16" s="54"/>
      <c r="AD16" s="146">
        <f>SUM(AD6:AD15)</f>
        <v>17700</v>
      </c>
      <c r="AE16" s="147">
        <f>SUM(AE6:AE15)</f>
        <v>0</v>
      </c>
    </row>
    <row r="17" spans="1:31" s="44" customFormat="1" ht="12.75" customHeight="1">
      <c r="A17" s="149">
        <v>31650</v>
      </c>
      <c r="B17" s="172"/>
      <c r="C17" s="60"/>
      <c r="D17" s="72"/>
      <c r="E17" s="70"/>
      <c r="F17" s="59"/>
      <c r="G17" s="152"/>
      <c r="H17" s="88"/>
      <c r="I17" s="70"/>
      <c r="J17" s="72"/>
      <c r="K17" s="71"/>
      <c r="L17" s="59"/>
      <c r="M17" s="152"/>
      <c r="N17" s="88"/>
      <c r="O17" s="70"/>
      <c r="P17" s="72"/>
      <c r="Q17" s="71"/>
      <c r="R17" s="59"/>
      <c r="S17" s="152"/>
      <c r="T17" s="88"/>
      <c r="U17" s="70"/>
      <c r="V17" s="60"/>
      <c r="W17" s="72"/>
      <c r="X17" s="59"/>
      <c r="Y17" s="152"/>
      <c r="Z17" s="88"/>
      <c r="AA17" s="72"/>
      <c r="AB17" s="70"/>
      <c r="AC17" s="72"/>
      <c r="AD17" s="59"/>
      <c r="AE17" s="152"/>
    </row>
    <row r="18" spans="1:31" s="44" customFormat="1" ht="12.75" customHeight="1">
      <c r="A18" s="131">
        <v>213</v>
      </c>
      <c r="B18" s="137" t="s">
        <v>66</v>
      </c>
      <c r="C18" s="41"/>
      <c r="D18" s="136" t="s">
        <v>505</v>
      </c>
      <c r="E18" s="37"/>
      <c r="F18" s="38">
        <v>800</v>
      </c>
      <c r="G18" s="39"/>
      <c r="H18" s="138" t="s">
        <v>68</v>
      </c>
      <c r="I18" s="41"/>
      <c r="J18" s="136" t="s">
        <v>505</v>
      </c>
      <c r="K18" s="42"/>
      <c r="L18" s="38">
        <v>750</v>
      </c>
      <c r="M18" s="39"/>
      <c r="N18" s="138" t="s">
        <v>69</v>
      </c>
      <c r="O18" s="41"/>
      <c r="P18" s="174" t="s">
        <v>505</v>
      </c>
      <c r="Q18" s="173"/>
      <c r="R18" s="38">
        <v>250</v>
      </c>
      <c r="S18" s="39"/>
      <c r="T18" s="155"/>
      <c r="U18" s="41"/>
      <c r="V18" s="37"/>
      <c r="W18" s="42"/>
      <c r="X18" s="38"/>
      <c r="Y18" s="39"/>
      <c r="Z18" s="138" t="s">
        <v>71</v>
      </c>
      <c r="AA18" s="42"/>
      <c r="AB18" s="140" t="s">
        <v>506</v>
      </c>
      <c r="AC18" s="42"/>
      <c r="AD18" s="38">
        <v>2600</v>
      </c>
      <c r="AE18" s="39"/>
    </row>
    <row r="19" spans="1:31" s="44" customFormat="1" ht="12.75" customHeight="1">
      <c r="A19" s="266" t="s">
        <v>42</v>
      </c>
      <c r="B19" s="142" t="s">
        <v>73</v>
      </c>
      <c r="C19" s="53"/>
      <c r="D19" s="143" t="s">
        <v>507</v>
      </c>
      <c r="E19" s="49"/>
      <c r="F19" s="50">
        <v>700</v>
      </c>
      <c r="G19" s="51"/>
      <c r="H19" s="144" t="s">
        <v>75</v>
      </c>
      <c r="I19" s="53"/>
      <c r="J19" s="143" t="s">
        <v>507</v>
      </c>
      <c r="K19" s="54"/>
      <c r="L19" s="50">
        <v>550</v>
      </c>
      <c r="M19" s="51"/>
      <c r="N19" s="65"/>
      <c r="O19" s="53"/>
      <c r="P19" s="48"/>
      <c r="Q19" s="54"/>
      <c r="R19" s="50"/>
      <c r="S19" s="51"/>
      <c r="T19" s="65"/>
      <c r="U19" s="53"/>
      <c r="V19" s="49"/>
      <c r="W19" s="54"/>
      <c r="X19" s="50"/>
      <c r="Y19" s="51"/>
      <c r="Z19" s="144" t="s">
        <v>78</v>
      </c>
      <c r="AA19" s="54"/>
      <c r="AB19" s="61" t="s">
        <v>508</v>
      </c>
      <c r="AC19" s="54"/>
      <c r="AD19" s="50">
        <v>3550</v>
      </c>
      <c r="AE19" s="51"/>
    </row>
    <row r="20" spans="1:31" s="44" customFormat="1" ht="12.75" customHeight="1">
      <c r="A20" s="296"/>
      <c r="B20" s="56"/>
      <c r="C20" s="62"/>
      <c r="D20" s="48"/>
      <c r="E20" s="49"/>
      <c r="F20" s="50"/>
      <c r="G20" s="51"/>
      <c r="H20" s="65"/>
      <c r="I20" s="53"/>
      <c r="J20" s="48"/>
      <c r="K20" s="54"/>
      <c r="L20" s="50"/>
      <c r="M20" s="51"/>
      <c r="N20" s="65"/>
      <c r="O20" s="53"/>
      <c r="P20" s="54"/>
      <c r="Q20" s="68"/>
      <c r="R20" s="50"/>
      <c r="S20" s="51"/>
      <c r="T20" s="65"/>
      <c r="U20" s="53"/>
      <c r="V20" s="49"/>
      <c r="W20" s="54"/>
      <c r="X20" s="50"/>
      <c r="Y20" s="51"/>
      <c r="Z20" s="144" t="s">
        <v>87</v>
      </c>
      <c r="AA20" s="54"/>
      <c r="AB20" s="61" t="s">
        <v>510</v>
      </c>
      <c r="AC20" s="54" t="s">
        <v>509</v>
      </c>
      <c r="AD20" s="50">
        <v>950</v>
      </c>
      <c r="AE20" s="51"/>
    </row>
    <row r="21" spans="1:31" s="44" customFormat="1" ht="12.75" customHeight="1">
      <c r="A21" s="296"/>
      <c r="B21" s="56"/>
      <c r="C21" s="62"/>
      <c r="D21" s="48"/>
      <c r="E21" s="49"/>
      <c r="F21" s="50"/>
      <c r="G21" s="51"/>
      <c r="H21" s="65"/>
      <c r="I21" s="53"/>
      <c r="J21" s="48"/>
      <c r="K21" s="54"/>
      <c r="L21" s="50"/>
      <c r="M21" s="51"/>
      <c r="N21" s="65"/>
      <c r="O21" s="53"/>
      <c r="P21" s="54"/>
      <c r="Q21" s="68"/>
      <c r="R21" s="50"/>
      <c r="S21" s="51"/>
      <c r="T21" s="65"/>
      <c r="U21" s="53"/>
      <c r="V21" s="49"/>
      <c r="W21" s="54"/>
      <c r="X21" s="50"/>
      <c r="Y21" s="51"/>
      <c r="Z21" s="144" t="s">
        <v>89</v>
      </c>
      <c r="AA21" s="54"/>
      <c r="AB21" s="61" t="s">
        <v>511</v>
      </c>
      <c r="AC21" s="54" t="s">
        <v>509</v>
      </c>
      <c r="AD21" s="50">
        <v>900</v>
      </c>
      <c r="AE21" s="51"/>
    </row>
    <row r="22" spans="1:31" s="44" customFormat="1" ht="12.75" customHeight="1">
      <c r="A22" s="132" t="s">
        <v>230</v>
      </c>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65"/>
      <c r="AA23" s="76"/>
      <c r="AB23" s="53"/>
      <c r="AC23" s="76"/>
      <c r="AD23" s="50"/>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65"/>
      <c r="AA24" s="54"/>
      <c r="AB24" s="53"/>
      <c r="AC24" s="54"/>
      <c r="AD24" s="50"/>
      <c r="AE24" s="51"/>
    </row>
    <row r="25" spans="1:31" s="44" customFormat="1" ht="12.75" customHeight="1">
      <c r="A25" s="57"/>
      <c r="B25" s="56"/>
      <c r="C25" s="53"/>
      <c r="D25" s="145" t="s">
        <v>11</v>
      </c>
      <c r="E25" s="74"/>
      <c r="F25" s="146">
        <f>SUM(F18:F24)</f>
        <v>1500</v>
      </c>
      <c r="G25" s="147">
        <f>SUM(G18:G24)</f>
        <v>0</v>
      </c>
      <c r="H25" s="65"/>
      <c r="I25" s="53"/>
      <c r="J25" s="145" t="s">
        <v>11</v>
      </c>
      <c r="K25" s="75"/>
      <c r="L25" s="146">
        <f>SUM(L18:L24)</f>
        <v>1300</v>
      </c>
      <c r="M25" s="147">
        <f>SUM(M18:M24)</f>
        <v>0</v>
      </c>
      <c r="N25" s="65"/>
      <c r="O25" s="53"/>
      <c r="P25" s="145" t="s">
        <v>11</v>
      </c>
      <c r="Q25" s="54"/>
      <c r="R25" s="146">
        <f>SUM(R18:R24)</f>
        <v>250</v>
      </c>
      <c r="S25" s="147">
        <f>SUM(S18:S24)</f>
        <v>0</v>
      </c>
      <c r="T25" s="65"/>
      <c r="U25" s="53"/>
      <c r="V25" s="49"/>
      <c r="W25" s="54"/>
      <c r="X25" s="146">
        <f>SUM(X18:X24)</f>
        <v>0</v>
      </c>
      <c r="Y25" s="147">
        <f>SUM(Y18:Y24)</f>
        <v>0</v>
      </c>
      <c r="Z25" s="65"/>
      <c r="AA25" s="54"/>
      <c r="AB25" s="148" t="s">
        <v>11</v>
      </c>
      <c r="AC25" s="54"/>
      <c r="AD25" s="146">
        <f>SUM(AD18:AD24)</f>
        <v>8000</v>
      </c>
      <c r="AE25" s="147">
        <f>SUM(AE18:AE24)</f>
        <v>0</v>
      </c>
    </row>
    <row r="26" spans="1:31" s="44" customFormat="1" ht="12.75" customHeight="1">
      <c r="A26" s="149">
        <v>11050</v>
      </c>
      <c r="B26" s="150"/>
      <c r="C26" s="70"/>
      <c r="D26" s="60"/>
      <c r="E26" s="151"/>
      <c r="F26" s="59"/>
      <c r="G26" s="152"/>
      <c r="H26" s="88"/>
      <c r="I26" s="70"/>
      <c r="J26" s="60"/>
      <c r="K26" s="153"/>
      <c r="L26" s="59"/>
      <c r="M26" s="152"/>
      <c r="N26" s="88"/>
      <c r="O26" s="70"/>
      <c r="P26" s="60"/>
      <c r="Q26" s="72"/>
      <c r="R26" s="59"/>
      <c r="S26" s="152"/>
      <c r="T26" s="88"/>
      <c r="U26" s="70"/>
      <c r="V26" s="60"/>
      <c r="W26" s="72"/>
      <c r="X26" s="59"/>
      <c r="Y26" s="152"/>
      <c r="Z26" s="88"/>
      <c r="AA26" s="72"/>
      <c r="AB26" s="70"/>
      <c r="AC26" s="72"/>
      <c r="AD26" s="59"/>
      <c r="AE26" s="152"/>
    </row>
    <row r="27" spans="1:31" s="44" customFormat="1" ht="12.75" customHeight="1">
      <c r="A27" s="131">
        <v>400</v>
      </c>
      <c r="B27" s="137" t="s">
        <v>111</v>
      </c>
      <c r="C27" s="41"/>
      <c r="D27" s="136" t="s">
        <v>512</v>
      </c>
      <c r="E27" s="154" t="s">
        <v>509</v>
      </c>
      <c r="F27" s="38" t="s">
        <v>88</v>
      </c>
      <c r="G27" s="39"/>
      <c r="H27" s="155"/>
      <c r="I27" s="41"/>
      <c r="J27" s="37"/>
      <c r="K27" s="156"/>
      <c r="L27" s="38"/>
      <c r="M27" s="39"/>
      <c r="N27" s="155"/>
      <c r="O27" s="41"/>
      <c r="P27" s="37"/>
      <c r="Q27" s="42"/>
      <c r="R27" s="38"/>
      <c r="S27" s="39"/>
      <c r="T27" s="155"/>
      <c r="U27" s="41"/>
      <c r="V27" s="37"/>
      <c r="W27" s="42"/>
      <c r="X27" s="38"/>
      <c r="Y27" s="39"/>
      <c r="Z27" s="138" t="s">
        <v>154</v>
      </c>
      <c r="AA27" s="42"/>
      <c r="AB27" s="140" t="s">
        <v>513</v>
      </c>
      <c r="AC27" s="42" t="s">
        <v>509</v>
      </c>
      <c r="AD27" s="38">
        <v>1550</v>
      </c>
      <c r="AE27" s="39"/>
    </row>
    <row r="28" spans="1:31" s="44" customFormat="1" ht="12.75" customHeight="1">
      <c r="A28" s="266" t="s">
        <v>47</v>
      </c>
      <c r="B28" s="77"/>
      <c r="C28" s="47"/>
      <c r="D28" s="48"/>
      <c r="E28" s="78"/>
      <c r="F28" s="69"/>
      <c r="G28" s="79"/>
      <c r="H28" s="80"/>
      <c r="I28" s="47"/>
      <c r="J28" s="48"/>
      <c r="K28" s="81"/>
      <c r="L28" s="69"/>
      <c r="M28" s="79"/>
      <c r="N28" s="80"/>
      <c r="O28" s="47"/>
      <c r="P28" s="48"/>
      <c r="Q28" s="82"/>
      <c r="R28" s="69"/>
      <c r="S28" s="79"/>
      <c r="T28" s="83"/>
      <c r="U28" s="47"/>
      <c r="V28" s="48"/>
      <c r="W28" s="82"/>
      <c r="X28" s="69"/>
      <c r="Y28" s="79"/>
      <c r="Z28" s="160" t="s">
        <v>184</v>
      </c>
      <c r="AA28" s="82"/>
      <c r="AB28" s="161" t="s">
        <v>514</v>
      </c>
      <c r="AC28" s="67" t="s">
        <v>509</v>
      </c>
      <c r="AD28" s="69">
        <v>1300</v>
      </c>
      <c r="AE28" s="79"/>
    </row>
    <row r="29" spans="1:31" s="44" customFormat="1" ht="12.75" customHeight="1">
      <c r="A29" s="266"/>
      <c r="B29" s="46"/>
      <c r="C29" s="55"/>
      <c r="D29" s="49"/>
      <c r="E29" s="74"/>
      <c r="F29" s="50"/>
      <c r="G29" s="51"/>
      <c r="H29" s="52"/>
      <c r="I29" s="55"/>
      <c r="J29" s="49"/>
      <c r="K29" s="75"/>
      <c r="L29" s="50"/>
      <c r="M29" s="51"/>
      <c r="N29" s="52"/>
      <c r="O29" s="55"/>
      <c r="P29" s="49"/>
      <c r="Q29" s="76"/>
      <c r="R29" s="50"/>
      <c r="S29" s="51"/>
      <c r="T29" s="65"/>
      <c r="U29" s="55"/>
      <c r="V29" s="49"/>
      <c r="W29" s="76"/>
      <c r="X29" s="50"/>
      <c r="Y29" s="51"/>
      <c r="Z29" s="144" t="s">
        <v>446</v>
      </c>
      <c r="AA29" s="76"/>
      <c r="AB29" s="61" t="s">
        <v>515</v>
      </c>
      <c r="AC29" s="54" t="s">
        <v>509</v>
      </c>
      <c r="AD29" s="50">
        <v>1700</v>
      </c>
      <c r="AE29" s="51"/>
    </row>
    <row r="30" spans="1:31" s="44" customFormat="1" ht="12.75" customHeight="1">
      <c r="A30" s="266"/>
      <c r="B30" s="46"/>
      <c r="C30" s="55"/>
      <c r="D30" s="49"/>
      <c r="E30" s="74"/>
      <c r="F30" s="50"/>
      <c r="G30" s="51"/>
      <c r="H30" s="52"/>
      <c r="I30" s="55"/>
      <c r="J30" s="49"/>
      <c r="K30" s="75"/>
      <c r="L30" s="50"/>
      <c r="M30" s="51"/>
      <c r="N30" s="52"/>
      <c r="O30" s="55"/>
      <c r="P30" s="49"/>
      <c r="Q30" s="76"/>
      <c r="R30" s="50"/>
      <c r="S30" s="51"/>
      <c r="T30" s="65"/>
      <c r="U30" s="55"/>
      <c r="V30" s="49"/>
      <c r="W30" s="76"/>
      <c r="X30" s="50"/>
      <c r="Y30" s="51"/>
      <c r="Z30" s="144" t="s">
        <v>186</v>
      </c>
      <c r="AA30" s="76"/>
      <c r="AB30" s="61" t="s">
        <v>516</v>
      </c>
      <c r="AC30" s="54" t="s">
        <v>509</v>
      </c>
      <c r="AD30" s="50">
        <v>750</v>
      </c>
      <c r="AE30" s="51"/>
    </row>
    <row r="31" spans="1:31" s="44" customFormat="1" ht="12.75" customHeight="1">
      <c r="A31" s="57"/>
      <c r="B31" s="46"/>
      <c r="C31" s="55"/>
      <c r="D31" s="49"/>
      <c r="E31" s="74"/>
      <c r="F31" s="50"/>
      <c r="G31" s="51"/>
      <c r="H31" s="52"/>
      <c r="I31" s="55"/>
      <c r="J31" s="49"/>
      <c r="K31" s="75"/>
      <c r="L31" s="50"/>
      <c r="M31" s="51"/>
      <c r="N31" s="65"/>
      <c r="O31" s="55"/>
      <c r="P31" s="49"/>
      <c r="Q31" s="76"/>
      <c r="R31" s="50"/>
      <c r="S31" s="51"/>
      <c r="T31" s="65"/>
      <c r="U31" s="55"/>
      <c r="V31" s="49"/>
      <c r="W31" s="76"/>
      <c r="X31" s="50"/>
      <c r="Y31" s="51"/>
      <c r="Z31" s="52"/>
      <c r="AA31" s="76"/>
      <c r="AB31" s="53"/>
      <c r="AC31" s="76"/>
      <c r="AD31" s="50"/>
      <c r="AE31" s="51"/>
    </row>
    <row r="32" spans="1:31" s="44" customFormat="1" ht="12.75" customHeight="1">
      <c r="A32" s="57"/>
      <c r="B32" s="46"/>
      <c r="C32" s="55"/>
      <c r="D32" s="49"/>
      <c r="E32" s="74"/>
      <c r="F32" s="50"/>
      <c r="G32" s="51"/>
      <c r="H32" s="65"/>
      <c r="I32" s="53"/>
      <c r="J32" s="49"/>
      <c r="K32" s="75"/>
      <c r="L32" s="50"/>
      <c r="M32" s="51"/>
      <c r="N32" s="65"/>
      <c r="O32" s="53"/>
      <c r="P32" s="49"/>
      <c r="Q32" s="54"/>
      <c r="R32" s="50"/>
      <c r="S32" s="51"/>
      <c r="T32" s="65"/>
      <c r="U32" s="53"/>
      <c r="V32" s="49"/>
      <c r="W32" s="54"/>
      <c r="X32" s="50"/>
      <c r="Y32" s="51"/>
      <c r="Z32" s="52"/>
      <c r="AA32" s="54"/>
      <c r="AB32" s="53"/>
      <c r="AC32" s="54"/>
      <c r="AD32" s="50"/>
      <c r="AE32" s="51"/>
    </row>
    <row r="33" spans="1:31" s="44" customFormat="1" ht="12.75" customHeight="1">
      <c r="A33" s="73"/>
      <c r="B33" s="56"/>
      <c r="C33" s="62"/>
      <c r="D33" s="48"/>
      <c r="E33" s="49"/>
      <c r="F33" s="50"/>
      <c r="G33" s="51"/>
      <c r="H33" s="65"/>
      <c r="I33" s="53"/>
      <c r="J33" s="48"/>
      <c r="K33" s="54"/>
      <c r="L33" s="50"/>
      <c r="M33" s="51"/>
      <c r="N33" s="65"/>
      <c r="O33" s="53"/>
      <c r="P33" s="54"/>
      <c r="Q33" s="68"/>
      <c r="R33" s="50"/>
      <c r="S33" s="51"/>
      <c r="T33" s="65"/>
      <c r="U33" s="53"/>
      <c r="V33" s="49"/>
      <c r="W33" s="54"/>
      <c r="X33" s="50"/>
      <c r="Y33" s="51"/>
      <c r="Z33" s="65"/>
      <c r="AA33" s="54"/>
      <c r="AB33" s="53"/>
      <c r="AC33" s="54"/>
      <c r="AD33" s="50"/>
      <c r="AE33" s="51"/>
    </row>
    <row r="34" spans="1:31" s="44" customFormat="1" ht="12.75" customHeight="1">
      <c r="A34" s="57"/>
      <c r="B34" s="56"/>
      <c r="C34" s="62"/>
      <c r="D34" s="48"/>
      <c r="E34" s="49"/>
      <c r="F34" s="146">
        <f>SUM(F27:F33)</f>
        <v>0</v>
      </c>
      <c r="G34" s="147">
        <f>SUM(G27:G33)</f>
        <v>0</v>
      </c>
      <c r="H34" s="65"/>
      <c r="I34" s="53"/>
      <c r="J34" s="48"/>
      <c r="K34" s="54"/>
      <c r="L34" s="146">
        <f>SUM(L27:L33)</f>
        <v>0</v>
      </c>
      <c r="M34" s="147">
        <f>SUM(M27:M33)</f>
        <v>0</v>
      </c>
      <c r="N34" s="65"/>
      <c r="O34" s="53"/>
      <c r="P34" s="54"/>
      <c r="Q34" s="68"/>
      <c r="R34" s="146">
        <f>SUM(R27:R33)</f>
        <v>0</v>
      </c>
      <c r="S34" s="147">
        <f>SUM(S27:S33)</f>
        <v>0</v>
      </c>
      <c r="T34" s="65"/>
      <c r="U34" s="53"/>
      <c r="V34" s="49"/>
      <c r="W34" s="54"/>
      <c r="X34" s="146">
        <f>SUM(X27:X33)</f>
        <v>0</v>
      </c>
      <c r="Y34" s="147">
        <f>SUM(Y27:Y33)</f>
        <v>0</v>
      </c>
      <c r="Z34" s="65"/>
      <c r="AA34" s="54"/>
      <c r="AB34" s="148" t="s">
        <v>11</v>
      </c>
      <c r="AC34" s="54"/>
      <c r="AD34" s="146">
        <f>SUM(AD27:AD33)</f>
        <v>5300</v>
      </c>
      <c r="AE34" s="147">
        <f>SUM(AE27:AE33)</f>
        <v>0</v>
      </c>
    </row>
    <row r="35" spans="1:31" s="44" customFormat="1" ht="12.75" customHeight="1">
      <c r="A35" s="171">
        <v>5300</v>
      </c>
      <c r="B35" s="168"/>
      <c r="C35" s="60"/>
      <c r="D35" s="72"/>
      <c r="E35" s="70"/>
      <c r="F35" s="59"/>
      <c r="G35" s="152"/>
      <c r="H35" s="179"/>
      <c r="I35" s="60"/>
      <c r="J35" s="72"/>
      <c r="K35" s="70"/>
      <c r="L35" s="59"/>
      <c r="M35" s="152"/>
      <c r="N35" s="179"/>
      <c r="O35" s="60"/>
      <c r="P35" s="72"/>
      <c r="Q35" s="70"/>
      <c r="R35" s="59"/>
      <c r="S35" s="152"/>
      <c r="T35" s="179"/>
      <c r="U35" s="60"/>
      <c r="V35" s="72"/>
      <c r="W35" s="70"/>
      <c r="X35" s="59"/>
      <c r="Y35" s="152"/>
      <c r="Z35" s="179"/>
      <c r="AA35" s="180"/>
      <c r="AB35" s="70"/>
      <c r="AC35" s="180"/>
      <c r="AD35" s="59"/>
      <c r="AE35" s="152"/>
    </row>
    <row r="36" spans="1:31" s="44" customFormat="1" ht="12.75" customHeight="1">
      <c r="A36" s="183">
        <v>108</v>
      </c>
      <c r="B36" s="35"/>
      <c r="C36" s="37"/>
      <c r="D36" s="42"/>
      <c r="E36" s="41"/>
      <c r="F36" s="38"/>
      <c r="G36" s="39"/>
      <c r="H36" s="40"/>
      <c r="I36" s="37"/>
      <c r="J36" s="42"/>
      <c r="K36" s="41"/>
      <c r="L36" s="38"/>
      <c r="M36" s="39"/>
      <c r="N36" s="40"/>
      <c r="O36" s="37"/>
      <c r="P36" s="42"/>
      <c r="Q36" s="41"/>
      <c r="R36" s="38"/>
      <c r="S36" s="39"/>
      <c r="T36" s="40"/>
      <c r="U36" s="37"/>
      <c r="V36" s="42"/>
      <c r="W36" s="41"/>
      <c r="X36" s="38"/>
      <c r="Y36" s="39"/>
      <c r="Z36" s="138" t="s">
        <v>518</v>
      </c>
      <c r="AA36" s="167"/>
      <c r="AB36" s="140" t="s">
        <v>519</v>
      </c>
      <c r="AC36" s="42" t="s">
        <v>509</v>
      </c>
      <c r="AD36" s="38">
        <v>1750</v>
      </c>
      <c r="AE36" s="39"/>
    </row>
    <row r="37" spans="1:31" s="44" customFormat="1" ht="12.75" customHeight="1">
      <c r="A37" s="266" t="s">
        <v>517</v>
      </c>
      <c r="B37" s="46"/>
      <c r="C37" s="49"/>
      <c r="D37" s="54"/>
      <c r="E37" s="53"/>
      <c r="F37" s="50"/>
      <c r="G37" s="51"/>
      <c r="H37" s="52"/>
      <c r="I37" s="49"/>
      <c r="J37" s="54"/>
      <c r="K37" s="53"/>
      <c r="L37" s="50"/>
      <c r="M37" s="51"/>
      <c r="N37" s="52"/>
      <c r="O37" s="49"/>
      <c r="P37" s="54"/>
      <c r="Q37" s="53"/>
      <c r="R37" s="50"/>
      <c r="S37" s="51"/>
      <c r="T37" s="52"/>
      <c r="U37" s="49"/>
      <c r="V37" s="54"/>
      <c r="W37" s="53"/>
      <c r="X37" s="50"/>
      <c r="Y37" s="51"/>
      <c r="Z37" s="65"/>
      <c r="AA37" s="76"/>
      <c r="AB37" s="53"/>
      <c r="AC37" s="76"/>
      <c r="AD37" s="50"/>
      <c r="AE37" s="51"/>
    </row>
    <row r="38" spans="1:31" s="44" customFormat="1" ht="12.75" customHeight="1">
      <c r="A38" s="266"/>
      <c r="B38" s="46"/>
      <c r="C38" s="49"/>
      <c r="D38" s="54"/>
      <c r="E38" s="53"/>
      <c r="F38" s="50"/>
      <c r="G38" s="51"/>
      <c r="H38" s="52"/>
      <c r="I38" s="49"/>
      <c r="J38" s="54"/>
      <c r="K38" s="53"/>
      <c r="L38" s="50"/>
      <c r="M38" s="51"/>
      <c r="N38" s="52"/>
      <c r="O38" s="49"/>
      <c r="P38" s="54"/>
      <c r="Q38" s="53"/>
      <c r="R38" s="50"/>
      <c r="S38" s="51"/>
      <c r="T38" s="52"/>
      <c r="U38" s="49"/>
      <c r="V38" s="54"/>
      <c r="W38" s="53"/>
      <c r="X38" s="50"/>
      <c r="Y38" s="51"/>
      <c r="Z38" s="65"/>
      <c r="AA38" s="76"/>
      <c r="AB38" s="53"/>
      <c r="AC38" s="76"/>
      <c r="AD38" s="50"/>
      <c r="AE38" s="51"/>
    </row>
    <row r="39" spans="1:31" s="44" customFormat="1" ht="12.75" customHeight="1">
      <c r="A39" s="266"/>
      <c r="B39" s="56"/>
      <c r="C39" s="62"/>
      <c r="D39" s="48"/>
      <c r="E39" s="54"/>
      <c r="F39" s="50"/>
      <c r="G39" s="51"/>
      <c r="H39" s="65"/>
      <c r="I39" s="54"/>
      <c r="J39" s="48"/>
      <c r="K39" s="54"/>
      <c r="L39" s="50"/>
      <c r="M39" s="51"/>
      <c r="N39" s="52"/>
      <c r="O39" s="49"/>
      <c r="P39" s="54"/>
      <c r="Q39" s="68"/>
      <c r="R39" s="50"/>
      <c r="S39" s="51"/>
      <c r="T39" s="52"/>
      <c r="U39" s="49"/>
      <c r="V39" s="54"/>
      <c r="W39" s="53"/>
      <c r="X39" s="50"/>
      <c r="Y39" s="51"/>
      <c r="Z39" s="65"/>
      <c r="AA39" s="54"/>
      <c r="AB39" s="53"/>
      <c r="AC39" s="54"/>
      <c r="AD39" s="50"/>
      <c r="AE39" s="51"/>
    </row>
    <row r="40" spans="1:31" s="44" customFormat="1" ht="12.75" customHeight="1">
      <c r="A40" s="266"/>
      <c r="B40" s="56"/>
      <c r="C40" s="53"/>
      <c r="D40" s="48"/>
      <c r="E40" s="54"/>
      <c r="F40" s="50"/>
      <c r="G40" s="51"/>
      <c r="H40" s="65"/>
      <c r="I40" s="54"/>
      <c r="J40" s="49"/>
      <c r="K40" s="54"/>
      <c r="L40" s="50"/>
      <c r="M40" s="51"/>
      <c r="N40" s="52"/>
      <c r="O40" s="49"/>
      <c r="P40" s="54"/>
      <c r="Q40" s="68"/>
      <c r="R40" s="50"/>
      <c r="S40" s="51"/>
      <c r="T40" s="65"/>
      <c r="U40" s="49"/>
      <c r="V40" s="48"/>
      <c r="W40" s="49"/>
      <c r="X40" s="50"/>
      <c r="Y40" s="51"/>
      <c r="Z40" s="65"/>
      <c r="AA40" s="54"/>
      <c r="AB40" s="53"/>
      <c r="AC40" s="54"/>
      <c r="AD40" s="50"/>
      <c r="AE40" s="51"/>
    </row>
    <row r="41" spans="1:31" s="44" customFormat="1" ht="12.75" customHeight="1">
      <c r="A41" s="57"/>
      <c r="B41" s="56"/>
      <c r="C41" s="53"/>
      <c r="D41" s="49"/>
      <c r="E41" s="54"/>
      <c r="F41" s="146">
        <f>SUM(F36:F40)</f>
        <v>0</v>
      </c>
      <c r="G41" s="147">
        <f>SUM(G36:G40)</f>
        <v>0</v>
      </c>
      <c r="H41" s="65"/>
      <c r="I41" s="54"/>
      <c r="J41" s="49"/>
      <c r="K41" s="54"/>
      <c r="L41" s="146">
        <f>SUM(L36:L40)</f>
        <v>0</v>
      </c>
      <c r="M41" s="147">
        <f>SUM(M36:M40)</f>
        <v>0</v>
      </c>
      <c r="N41" s="52"/>
      <c r="O41" s="49"/>
      <c r="P41" s="54"/>
      <c r="Q41" s="68"/>
      <c r="R41" s="146">
        <f>SUM(R36:R40)</f>
        <v>0</v>
      </c>
      <c r="S41" s="147">
        <f>SUM(S36:S40)</f>
        <v>0</v>
      </c>
      <c r="T41" s="65"/>
      <c r="U41" s="49"/>
      <c r="V41" s="49"/>
      <c r="W41" s="49"/>
      <c r="X41" s="146">
        <f>SUM(X36:X40)</f>
        <v>0</v>
      </c>
      <c r="Y41" s="147">
        <f>SUM(Y36:Y40)</f>
        <v>0</v>
      </c>
      <c r="Z41" s="65"/>
      <c r="AA41" s="54"/>
      <c r="AB41" s="148" t="s">
        <v>11</v>
      </c>
      <c r="AC41" s="54"/>
      <c r="AD41" s="146">
        <f>SUM(AD36:AD40)</f>
        <v>1750</v>
      </c>
      <c r="AE41" s="147">
        <f>SUM(AE36:AE40)</f>
        <v>0</v>
      </c>
    </row>
    <row r="42" spans="1:31" s="44" customFormat="1" ht="12.75" customHeight="1">
      <c r="A42" s="149">
        <v>1750</v>
      </c>
      <c r="B42" s="56"/>
      <c r="C42" s="53"/>
      <c r="D42" s="49"/>
      <c r="E42" s="54"/>
      <c r="F42" s="50"/>
      <c r="G42" s="51"/>
      <c r="H42" s="65"/>
      <c r="I42" s="54"/>
      <c r="J42" s="49"/>
      <c r="K42" s="54"/>
      <c r="L42" s="50"/>
      <c r="M42" s="51"/>
      <c r="N42" s="65"/>
      <c r="O42" s="54"/>
      <c r="P42" s="48"/>
      <c r="Q42" s="54"/>
      <c r="R42" s="50"/>
      <c r="S42" s="51"/>
      <c r="T42" s="65"/>
      <c r="U42" s="54"/>
      <c r="V42" s="49"/>
      <c r="W42" s="54"/>
      <c r="X42" s="50"/>
      <c r="Y42" s="51"/>
      <c r="Z42" s="65"/>
      <c r="AA42" s="54"/>
      <c r="AB42" s="53"/>
      <c r="AC42" s="54"/>
      <c r="AD42" s="50"/>
      <c r="AE42" s="51"/>
    </row>
    <row r="43" spans="1:31" s="44" customFormat="1" ht="12.75" customHeight="1">
      <c r="A43" s="57"/>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49"/>
      <c r="E47" s="74"/>
      <c r="F47" s="50"/>
      <c r="G47" s="51"/>
      <c r="H47" s="65"/>
      <c r="I47" s="53"/>
      <c r="J47" s="49"/>
      <c r="K47" s="75"/>
      <c r="L47" s="50"/>
      <c r="M47" s="51"/>
      <c r="N47" s="65"/>
      <c r="O47" s="53"/>
      <c r="P47" s="49"/>
      <c r="Q47" s="54"/>
      <c r="R47" s="50"/>
      <c r="S47" s="51"/>
      <c r="T47" s="65"/>
      <c r="U47" s="53"/>
      <c r="V47" s="49"/>
      <c r="W47" s="54"/>
      <c r="X47" s="50"/>
      <c r="Y47" s="51"/>
      <c r="Z47" s="65"/>
      <c r="AA47" s="54"/>
      <c r="AB47" s="53"/>
      <c r="AC47" s="54"/>
      <c r="AD47" s="50"/>
      <c r="AE47" s="51"/>
    </row>
    <row r="48" spans="1:31" s="44" customFormat="1" ht="12.75" customHeight="1">
      <c r="A48" s="57"/>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49"/>
      <c r="E54" s="74"/>
      <c r="F54" s="50"/>
      <c r="G54" s="51"/>
      <c r="H54" s="65"/>
      <c r="I54" s="53"/>
      <c r="J54" s="49"/>
      <c r="K54" s="75"/>
      <c r="L54" s="50"/>
      <c r="M54" s="51"/>
      <c r="N54" s="65"/>
      <c r="O54" s="53"/>
      <c r="P54" s="49"/>
      <c r="Q54" s="54"/>
      <c r="R54" s="50"/>
      <c r="S54" s="51"/>
      <c r="T54" s="65"/>
      <c r="U54" s="53"/>
      <c r="V54" s="49"/>
      <c r="W54" s="54"/>
      <c r="X54" s="50"/>
      <c r="Y54" s="51"/>
      <c r="Z54" s="65"/>
      <c r="AA54" s="54"/>
      <c r="AB54" s="53"/>
      <c r="AC54" s="54"/>
      <c r="AD54" s="50"/>
      <c r="AE54" s="51"/>
    </row>
    <row r="55" spans="1:31" s="44" customFormat="1" ht="12.75" customHeight="1">
      <c r="A55" s="84"/>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54</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141</v>
      </c>
      <c r="AB57" s="283"/>
      <c r="AC57" s="283"/>
      <c r="AE57" s="99" t="s">
        <v>4</v>
      </c>
    </row>
    <row r="58" spans="1:29" s="98" customFormat="1" ht="12.75" customHeight="1">
      <c r="A58" s="281" t="s">
        <v>55</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t="s">
        <v>497</v>
      </c>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t="s">
        <v>190</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3">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28:A30"/>
    <mergeCell ref="A37:A40"/>
    <mergeCell ref="AA4:AE4"/>
    <mergeCell ref="AA5:AC5"/>
    <mergeCell ref="A7:A9"/>
    <mergeCell ref="A19:A21"/>
    <mergeCell ref="I5:K5"/>
    <mergeCell ref="O4:S4"/>
    <mergeCell ref="O5:Q5"/>
    <mergeCell ref="U5:W5"/>
  </mergeCells>
  <dataValidations count="22">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M8">
      <formula1>0</formula1>
      <formula2>L8</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AE9">
      <formula1>0</formula1>
      <formula2>AD9</formula2>
    </dataValidation>
    <dataValidation type="whole" allowBlank="1" showInputMessage="1" showErrorMessage="1" errorTitle="入力エラー" error="入力された部数は販売店の持ち部数を超えています。&#10;表示部数以下の数字を入力して下さい。" imeMode="disabled" sqref="G18">
      <formula1>0</formula1>
      <formula2>F18</formula2>
    </dataValidation>
    <dataValidation type="whole" allowBlank="1" showInputMessage="1" showErrorMessage="1" errorTitle="入力エラー" error="入力された部数は販売店の持ち部数を超えています。&#10;表示部数以下の数字を入力して下さい。" imeMode="disabled" sqref="M18">
      <formula1>0</formula1>
      <formula2>L18</formula2>
    </dataValidation>
    <dataValidation type="whole" allowBlank="1" showInputMessage="1" showErrorMessage="1" errorTitle="入力エラー" error="入力された部数は販売店の持ち部数を超えています。&#10;表示部数以下の数字を入力して下さい。" imeMode="disabled" sqref="S18">
      <formula1>0</formula1>
      <formula2>R18</formula2>
    </dataValidation>
    <dataValidation type="whole" allowBlank="1" showInputMessage="1" showErrorMessage="1" errorTitle="入力エラー" error="入力された部数は販売店の持ち部数を超えています。&#10;表示部数以下の数字を入力して下さい。" imeMode="disabled" sqref="AE18">
      <formula1>0</formula1>
      <formula2>AD18</formula2>
    </dataValidation>
    <dataValidation type="whole" allowBlank="1" showInputMessage="1" showErrorMessage="1" errorTitle="入力エラー" error="入力された部数は販売店の持ち部数を超えています。&#10;表示部数以下の数字を入力して下さい。" imeMode="disabled" sqref="G19">
      <formula1>0</formula1>
      <formula2>F19</formula2>
    </dataValidation>
    <dataValidation type="whole" allowBlank="1" showInputMessage="1" showErrorMessage="1" errorTitle="入力エラー" error="入力された部数は販売店の持ち部数を超えています。&#10;表示部数以下の数字を入力して下さい。" imeMode="disabled" sqref="M19">
      <formula1>0</formula1>
      <formula2>L19</formula2>
    </dataValidation>
    <dataValidation type="whole" allowBlank="1" showInputMessage="1" showErrorMessage="1" errorTitle="入力エラー" error="入力された部数は販売店の持ち部数を超えています。&#10;表示部数以下の数字を入力して下さい。" imeMode="disabled" sqref="AE19">
      <formula1>0</formula1>
      <formula2>AD19</formula2>
    </dataValidation>
    <dataValidation type="whole" allowBlank="1" showInputMessage="1" showErrorMessage="1" errorTitle="入力エラー" error="入力された部数は販売店の持ち部数を超えています。&#10;表示部数以下の数字を入力して下さい。" imeMode="disabled" sqref="AE20">
      <formula1>0</formula1>
      <formula2>AD20</formula2>
    </dataValidation>
    <dataValidation type="whole" allowBlank="1" showInputMessage="1" showErrorMessage="1" errorTitle="入力エラー" error="入力された部数は販売店の持ち部数を超えています。&#10;表示部数以下の数字を入力して下さい。" imeMode="disabled" sqref="AE21">
      <formula1>0</formula1>
      <formula2>AD21</formula2>
    </dataValidation>
    <dataValidation type="whole" allowBlank="1" showInputMessage="1" showErrorMessage="1" errorTitle="入力エラー" error="入力された部数は販売店の持ち部数を超えています。&#10;表示部数以下の数字を入力して下さい。" imeMode="disabled" sqref="AE27">
      <formula1>0</formula1>
      <formula2>AD27</formula2>
    </dataValidation>
    <dataValidation type="whole" allowBlank="1" showInputMessage="1" showErrorMessage="1" errorTitle="入力エラー" error="入力された部数は販売店の持ち部数を超えています。&#10;表示部数以下の数字を入力して下さい。" imeMode="disabled" sqref="AE28">
      <formula1>0</formula1>
      <formula2>AD28</formula2>
    </dataValidation>
    <dataValidation type="whole" allowBlank="1" showInputMessage="1" showErrorMessage="1" errorTitle="入力エラー" error="入力された部数は販売店の持ち部数を超えています。&#10;表示部数以下の数字を入力して下さい。" imeMode="disabled" sqref="AE29">
      <formula1>0</formula1>
      <formula2>AD29</formula2>
    </dataValidation>
    <dataValidation type="whole" allowBlank="1" showInputMessage="1" showErrorMessage="1" errorTitle="入力エラー" error="入力された部数は販売店の持ち部数を超えています。&#10;表示部数以下の数字を入力して下さい。" imeMode="disabled" sqref="AE30">
      <formula1>0</formula1>
      <formula2>AD30</formula2>
    </dataValidation>
    <dataValidation type="whole" allowBlank="1" showInputMessage="1" showErrorMessage="1" errorTitle="入力エラー" error="入力された部数は販売店の持ち部数を超えています。&#10;表示部数以下の数字を入力して下さい。" imeMode="disabled" sqref="AE36">
      <formula1>0</formula1>
      <formula2>AD36</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4.xml><?xml version="1.0" encoding="utf-8"?>
<worksheet xmlns="http://schemas.openxmlformats.org/spreadsheetml/2006/main" xmlns:r="http://schemas.openxmlformats.org/officeDocument/2006/relationships">
  <sheetPr codeName="Sheet19"/>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$G$26+$M$26+$S$26+$Y$26+$AE$26+$G$42+$M$42+$S$42+$Y$42+$AE$42</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11</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201</v>
      </c>
      <c r="B6" s="137" t="s">
        <v>106</v>
      </c>
      <c r="C6" s="36"/>
      <c r="D6" s="136" t="s">
        <v>524</v>
      </c>
      <c r="E6" s="37"/>
      <c r="F6" s="38">
        <v>5900</v>
      </c>
      <c r="G6" s="39"/>
      <c r="H6" s="138" t="s">
        <v>171</v>
      </c>
      <c r="I6" s="41"/>
      <c r="J6" s="136" t="s">
        <v>524</v>
      </c>
      <c r="K6" s="42"/>
      <c r="L6" s="38">
        <v>4300</v>
      </c>
      <c r="M6" s="39"/>
      <c r="N6" s="139" t="s">
        <v>107</v>
      </c>
      <c r="O6" s="41"/>
      <c r="P6" s="136" t="s">
        <v>524</v>
      </c>
      <c r="Q6" s="42"/>
      <c r="R6" s="38">
        <v>4150</v>
      </c>
      <c r="S6" s="39"/>
      <c r="T6" s="138" t="s">
        <v>71</v>
      </c>
      <c r="U6" s="41"/>
      <c r="V6" s="136" t="s">
        <v>524</v>
      </c>
      <c r="W6" s="42"/>
      <c r="X6" s="38">
        <v>1650</v>
      </c>
      <c r="Y6" s="39"/>
      <c r="Z6" s="138" t="s">
        <v>66</v>
      </c>
      <c r="AA6" s="42"/>
      <c r="AB6" s="140" t="s">
        <v>524</v>
      </c>
      <c r="AC6" s="42"/>
      <c r="AD6" s="38">
        <v>3100</v>
      </c>
      <c r="AE6" s="39"/>
    </row>
    <row r="7" spans="1:31" s="44" customFormat="1" ht="12.75" customHeight="1">
      <c r="A7" s="266" t="s">
        <v>30</v>
      </c>
      <c r="B7" s="142" t="s">
        <v>114</v>
      </c>
      <c r="C7" s="47"/>
      <c r="D7" s="141" t="s">
        <v>525</v>
      </c>
      <c r="E7" s="49"/>
      <c r="F7" s="50">
        <v>800</v>
      </c>
      <c r="G7" s="51"/>
      <c r="H7" s="144" t="s">
        <v>196</v>
      </c>
      <c r="I7" s="53"/>
      <c r="J7" s="143" t="s">
        <v>526</v>
      </c>
      <c r="K7" s="54"/>
      <c r="L7" s="50">
        <v>450</v>
      </c>
      <c r="M7" s="51"/>
      <c r="N7" s="52"/>
      <c r="O7" s="53"/>
      <c r="P7" s="49"/>
      <c r="Q7" s="54"/>
      <c r="R7" s="50"/>
      <c r="S7" s="51"/>
      <c r="T7" s="52"/>
      <c r="U7" s="53"/>
      <c r="V7" s="49"/>
      <c r="W7" s="54"/>
      <c r="X7" s="50"/>
      <c r="Y7" s="51"/>
      <c r="Z7" s="144" t="s">
        <v>73</v>
      </c>
      <c r="AA7" s="54"/>
      <c r="AB7" s="61" t="s">
        <v>527</v>
      </c>
      <c r="AC7" s="54"/>
      <c r="AD7" s="50">
        <v>1400</v>
      </c>
      <c r="AE7" s="51"/>
    </row>
    <row r="8" spans="1:31" s="44" customFormat="1" ht="12.75" customHeight="1">
      <c r="A8" s="266"/>
      <c r="B8" s="142" t="s">
        <v>177</v>
      </c>
      <c r="C8" s="55"/>
      <c r="D8" s="143" t="s">
        <v>528</v>
      </c>
      <c r="E8" s="49"/>
      <c r="F8" s="50">
        <v>800</v>
      </c>
      <c r="G8" s="51"/>
      <c r="H8" s="52"/>
      <c r="I8" s="53"/>
      <c r="J8" s="49"/>
      <c r="K8" s="54"/>
      <c r="L8" s="50"/>
      <c r="M8" s="51"/>
      <c r="N8" s="52"/>
      <c r="O8" s="53"/>
      <c r="P8" s="49"/>
      <c r="Q8" s="54"/>
      <c r="R8" s="50"/>
      <c r="S8" s="51"/>
      <c r="T8" s="52"/>
      <c r="U8" s="53"/>
      <c r="V8" s="49"/>
      <c r="W8" s="54"/>
      <c r="X8" s="50"/>
      <c r="Y8" s="51"/>
      <c r="Z8" s="144" t="s">
        <v>158</v>
      </c>
      <c r="AA8" s="54"/>
      <c r="AB8" s="61" t="s">
        <v>529</v>
      </c>
      <c r="AC8" s="54"/>
      <c r="AD8" s="50">
        <v>1400</v>
      </c>
      <c r="AE8" s="51"/>
    </row>
    <row r="9" spans="1:31" s="44" customFormat="1" ht="12.75" customHeight="1">
      <c r="A9" s="266"/>
      <c r="B9" s="56"/>
      <c r="C9" s="53"/>
      <c r="D9" s="49"/>
      <c r="E9" s="49"/>
      <c r="F9" s="50"/>
      <c r="G9" s="51"/>
      <c r="H9" s="52"/>
      <c r="I9" s="53"/>
      <c r="J9" s="49"/>
      <c r="K9" s="54"/>
      <c r="L9" s="50"/>
      <c r="M9" s="51"/>
      <c r="N9" s="52"/>
      <c r="O9" s="53"/>
      <c r="P9" s="49"/>
      <c r="Q9" s="54"/>
      <c r="R9" s="50"/>
      <c r="S9" s="51"/>
      <c r="T9" s="52"/>
      <c r="U9" s="53"/>
      <c r="V9" s="49"/>
      <c r="W9" s="54"/>
      <c r="X9" s="50"/>
      <c r="Y9" s="51"/>
      <c r="Z9" s="144" t="s">
        <v>163</v>
      </c>
      <c r="AA9" s="54"/>
      <c r="AB9" s="61" t="s">
        <v>530</v>
      </c>
      <c r="AC9" s="54"/>
      <c r="AD9" s="50">
        <v>750</v>
      </c>
      <c r="AE9" s="51"/>
    </row>
    <row r="10" spans="1:31" s="44" customFormat="1" ht="12.75" customHeight="1">
      <c r="A10" s="266"/>
      <c r="B10" s="56"/>
      <c r="C10" s="53"/>
      <c r="D10" s="58"/>
      <c r="E10" s="49"/>
      <c r="F10" s="59"/>
      <c r="G10" s="51"/>
      <c r="H10" s="52"/>
      <c r="I10" s="53"/>
      <c r="J10" s="60"/>
      <c r="K10" s="54"/>
      <c r="L10" s="50"/>
      <c r="M10" s="51"/>
      <c r="N10" s="52"/>
      <c r="O10" s="53"/>
      <c r="P10" s="49"/>
      <c r="Q10" s="54"/>
      <c r="R10" s="50"/>
      <c r="S10" s="51"/>
      <c r="T10" s="52"/>
      <c r="U10" s="53"/>
      <c r="V10" s="49"/>
      <c r="W10" s="54"/>
      <c r="X10" s="50"/>
      <c r="Y10" s="51"/>
      <c r="Z10" s="144" t="s">
        <v>165</v>
      </c>
      <c r="AA10" s="54"/>
      <c r="AB10" s="61" t="s">
        <v>531</v>
      </c>
      <c r="AC10" s="54"/>
      <c r="AD10" s="50">
        <v>2250</v>
      </c>
      <c r="AE10" s="51"/>
    </row>
    <row r="11" spans="1:31" s="44" customFormat="1" ht="12.75" customHeight="1">
      <c r="A11" s="157" t="s">
        <v>523</v>
      </c>
      <c r="B11" s="61"/>
      <c r="C11" s="48"/>
      <c r="D11" s="54"/>
      <c r="E11" s="62"/>
      <c r="F11" s="63"/>
      <c r="G11" s="64"/>
      <c r="H11" s="65"/>
      <c r="I11" s="62"/>
      <c r="J11" s="54"/>
      <c r="K11" s="66"/>
      <c r="L11" s="50"/>
      <c r="M11" s="51"/>
      <c r="N11" s="52"/>
      <c r="O11" s="62"/>
      <c r="P11" s="60"/>
      <c r="Q11" s="67"/>
      <c r="R11" s="50"/>
      <c r="S11" s="51"/>
      <c r="T11" s="65"/>
      <c r="U11" s="62"/>
      <c r="V11" s="49"/>
      <c r="W11" s="67"/>
      <c r="X11" s="50"/>
      <c r="Y11" s="51"/>
      <c r="Z11" s="144" t="s">
        <v>217</v>
      </c>
      <c r="AA11" s="67"/>
      <c r="AB11" s="61" t="s">
        <v>532</v>
      </c>
      <c r="AC11" s="67"/>
      <c r="AD11" s="50">
        <v>1100</v>
      </c>
      <c r="AE11" s="51"/>
    </row>
    <row r="12" spans="1:31" s="44" customFormat="1" ht="12.75" customHeight="1">
      <c r="A12" s="57"/>
      <c r="B12" s="61"/>
      <c r="C12" s="49"/>
      <c r="D12" s="54"/>
      <c r="E12" s="53"/>
      <c r="F12" s="63"/>
      <c r="G12" s="64"/>
      <c r="H12" s="65"/>
      <c r="I12" s="53"/>
      <c r="J12" s="54"/>
      <c r="K12" s="68"/>
      <c r="L12" s="50"/>
      <c r="M12" s="51"/>
      <c r="N12" s="65"/>
      <c r="O12" s="53"/>
      <c r="P12" s="54"/>
      <c r="Q12" s="68"/>
      <c r="R12" s="50"/>
      <c r="S12" s="51"/>
      <c r="T12" s="65"/>
      <c r="U12" s="53"/>
      <c r="V12" s="49"/>
      <c r="W12" s="54"/>
      <c r="X12" s="50"/>
      <c r="Y12" s="51"/>
      <c r="Z12" s="144" t="s">
        <v>220</v>
      </c>
      <c r="AA12" s="54"/>
      <c r="AB12" s="61" t="s">
        <v>533</v>
      </c>
      <c r="AC12" s="54"/>
      <c r="AD12" s="50">
        <v>580</v>
      </c>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52"/>
      <c r="AA13" s="54"/>
      <c r="AB13" s="53"/>
      <c r="AC13" s="54"/>
      <c r="AD13" s="50"/>
      <c r="AE13" s="51"/>
    </row>
    <row r="14" spans="1:31" s="44" customFormat="1" ht="12.75" customHeight="1">
      <c r="A14" s="57"/>
      <c r="B14" s="61"/>
      <c r="C14" s="49"/>
      <c r="D14" s="54"/>
      <c r="E14" s="53"/>
      <c r="F14" s="50"/>
      <c r="G14" s="51"/>
      <c r="H14" s="65"/>
      <c r="I14" s="53"/>
      <c r="J14" s="54"/>
      <c r="K14" s="68"/>
      <c r="L14" s="50"/>
      <c r="M14" s="51"/>
      <c r="N14" s="65"/>
      <c r="O14" s="53"/>
      <c r="P14" s="54"/>
      <c r="Q14" s="68"/>
      <c r="R14" s="50"/>
      <c r="S14" s="51"/>
      <c r="T14" s="65"/>
      <c r="U14" s="53"/>
      <c r="V14" s="49"/>
      <c r="W14" s="54"/>
      <c r="X14" s="50"/>
      <c r="Y14" s="51"/>
      <c r="Z14" s="52"/>
      <c r="AA14" s="54"/>
      <c r="AB14" s="53"/>
      <c r="AC14" s="54"/>
      <c r="AD14" s="50"/>
      <c r="AE14" s="51"/>
    </row>
    <row r="15" spans="1:31" s="44" customFormat="1" ht="12.75" customHeight="1">
      <c r="A15" s="57"/>
      <c r="B15" s="61"/>
      <c r="C15" s="49"/>
      <c r="D15" s="54"/>
      <c r="E15" s="53"/>
      <c r="F15" s="50"/>
      <c r="G15" s="51"/>
      <c r="H15" s="65"/>
      <c r="I15" s="53"/>
      <c r="J15" s="54"/>
      <c r="K15" s="68"/>
      <c r="L15" s="50"/>
      <c r="M15" s="51"/>
      <c r="N15" s="65"/>
      <c r="O15" s="53"/>
      <c r="P15" s="54"/>
      <c r="Q15" s="68"/>
      <c r="R15" s="50"/>
      <c r="S15" s="51"/>
      <c r="T15" s="65"/>
      <c r="U15" s="53"/>
      <c r="V15" s="49"/>
      <c r="W15" s="54"/>
      <c r="X15" s="50"/>
      <c r="Y15" s="51"/>
      <c r="Z15" s="52"/>
      <c r="AA15" s="54"/>
      <c r="AB15" s="53"/>
      <c r="AC15" s="54"/>
      <c r="AD15" s="50"/>
      <c r="AE15" s="51"/>
    </row>
    <row r="16" spans="1:31" s="44" customFormat="1" ht="12.75" customHeight="1">
      <c r="A16" s="57"/>
      <c r="B16" s="61"/>
      <c r="C16" s="49"/>
      <c r="D16" s="54"/>
      <c r="E16" s="53"/>
      <c r="F16" s="50"/>
      <c r="G16" s="51"/>
      <c r="H16" s="65"/>
      <c r="I16" s="53"/>
      <c r="J16" s="54"/>
      <c r="K16" s="68"/>
      <c r="L16" s="50"/>
      <c r="M16" s="51"/>
      <c r="N16" s="65"/>
      <c r="O16" s="53"/>
      <c r="P16" s="54"/>
      <c r="Q16" s="68"/>
      <c r="R16" s="50"/>
      <c r="S16" s="51"/>
      <c r="T16" s="65"/>
      <c r="U16" s="53"/>
      <c r="V16" s="49"/>
      <c r="W16" s="54"/>
      <c r="X16" s="50"/>
      <c r="Y16" s="51"/>
      <c r="Z16" s="65"/>
      <c r="AA16" s="54"/>
      <c r="AB16" s="53"/>
      <c r="AC16" s="54"/>
      <c r="AD16" s="50"/>
      <c r="AE16" s="51"/>
    </row>
    <row r="17" spans="1:31" s="44" customFormat="1" ht="12.75" customHeight="1">
      <c r="A17" s="57"/>
      <c r="B17" s="61"/>
      <c r="C17" s="49"/>
      <c r="D17" s="54"/>
      <c r="E17" s="70"/>
      <c r="F17" s="50"/>
      <c r="G17" s="51"/>
      <c r="H17" s="65"/>
      <c r="I17" s="70"/>
      <c r="J17" s="54"/>
      <c r="K17" s="71"/>
      <c r="L17" s="50"/>
      <c r="M17" s="51"/>
      <c r="N17" s="65"/>
      <c r="O17" s="70"/>
      <c r="P17" s="54"/>
      <c r="Q17" s="71"/>
      <c r="R17" s="50"/>
      <c r="S17" s="51"/>
      <c r="T17" s="65"/>
      <c r="U17" s="70"/>
      <c r="V17" s="49"/>
      <c r="W17" s="72"/>
      <c r="X17" s="50"/>
      <c r="Y17" s="51"/>
      <c r="Z17" s="65"/>
      <c r="AA17" s="72"/>
      <c r="AB17" s="53"/>
      <c r="AC17" s="72"/>
      <c r="AD17" s="50"/>
      <c r="AE17" s="51"/>
    </row>
    <row r="18" spans="1:31" s="44" customFormat="1" ht="12.75" customHeight="1">
      <c r="A18" s="57"/>
      <c r="B18" s="56"/>
      <c r="C18" s="62"/>
      <c r="D18" s="48"/>
      <c r="E18" s="49"/>
      <c r="F18" s="50"/>
      <c r="G18" s="51"/>
      <c r="H18" s="65"/>
      <c r="I18" s="53"/>
      <c r="J18" s="48"/>
      <c r="K18" s="54"/>
      <c r="L18" s="50"/>
      <c r="M18" s="51"/>
      <c r="N18" s="65"/>
      <c r="O18" s="53"/>
      <c r="P18" s="54"/>
      <c r="Q18" s="68"/>
      <c r="R18" s="50"/>
      <c r="S18" s="51"/>
      <c r="T18" s="65"/>
      <c r="U18" s="53"/>
      <c r="V18" s="49"/>
      <c r="W18" s="54"/>
      <c r="X18" s="50"/>
      <c r="Y18" s="51"/>
      <c r="Z18" s="65"/>
      <c r="AA18" s="54"/>
      <c r="AB18" s="53"/>
      <c r="AC18" s="54"/>
      <c r="AD18" s="50"/>
      <c r="AE18" s="51"/>
    </row>
    <row r="19" spans="1:31" s="44" customFormat="1" ht="12.75" customHeight="1">
      <c r="A19" s="57"/>
      <c r="B19" s="56"/>
      <c r="C19" s="53"/>
      <c r="D19" s="49"/>
      <c r="E19" s="49"/>
      <c r="F19" s="50"/>
      <c r="G19" s="51"/>
      <c r="H19" s="65"/>
      <c r="I19" s="53"/>
      <c r="J19" s="49"/>
      <c r="K19" s="54"/>
      <c r="L19" s="50"/>
      <c r="M19" s="51"/>
      <c r="N19" s="65"/>
      <c r="O19" s="53"/>
      <c r="P19" s="48"/>
      <c r="Q19" s="54"/>
      <c r="R19" s="50"/>
      <c r="S19" s="51"/>
      <c r="T19" s="65"/>
      <c r="U19" s="53"/>
      <c r="V19" s="49"/>
      <c r="W19" s="54"/>
      <c r="X19" s="50"/>
      <c r="Y19" s="51"/>
      <c r="Z19" s="65"/>
      <c r="AA19" s="54"/>
      <c r="AB19" s="53"/>
      <c r="AC19" s="54"/>
      <c r="AD19" s="50"/>
      <c r="AE19" s="51"/>
    </row>
    <row r="20" spans="1:31" s="44" customFormat="1" ht="12.75" customHeight="1">
      <c r="A20" s="73"/>
      <c r="B20" s="56"/>
      <c r="C20" s="62"/>
      <c r="D20" s="48"/>
      <c r="E20" s="49"/>
      <c r="F20" s="50"/>
      <c r="G20" s="51"/>
      <c r="H20" s="65"/>
      <c r="I20" s="53"/>
      <c r="J20" s="48"/>
      <c r="K20" s="54"/>
      <c r="L20" s="50"/>
      <c r="M20" s="51"/>
      <c r="N20" s="65"/>
      <c r="O20" s="53"/>
      <c r="P20" s="54"/>
      <c r="Q20" s="68"/>
      <c r="R20" s="50"/>
      <c r="S20" s="51"/>
      <c r="T20" s="65"/>
      <c r="U20" s="53"/>
      <c r="V20" s="49"/>
      <c r="W20" s="54"/>
      <c r="X20" s="50"/>
      <c r="Y20" s="51"/>
      <c r="Z20" s="65"/>
      <c r="AA20" s="54"/>
      <c r="AB20" s="53"/>
      <c r="AC20" s="54"/>
      <c r="AD20" s="50"/>
      <c r="AE20" s="51"/>
    </row>
    <row r="21" spans="1:31" s="44" customFormat="1" ht="12.75" customHeight="1">
      <c r="A21" s="57"/>
      <c r="B21" s="56"/>
      <c r="C21" s="62"/>
      <c r="D21" s="48"/>
      <c r="E21" s="49"/>
      <c r="F21" s="50"/>
      <c r="G21" s="51"/>
      <c r="H21" s="65"/>
      <c r="I21" s="53"/>
      <c r="J21" s="48"/>
      <c r="K21" s="54"/>
      <c r="L21" s="50"/>
      <c r="M21" s="51"/>
      <c r="N21" s="65"/>
      <c r="O21" s="53"/>
      <c r="P21" s="54"/>
      <c r="Q21" s="68"/>
      <c r="R21" s="50"/>
      <c r="S21" s="51"/>
      <c r="T21" s="65"/>
      <c r="U21" s="53"/>
      <c r="V21" s="49"/>
      <c r="W21" s="54"/>
      <c r="X21" s="50"/>
      <c r="Y21" s="51"/>
      <c r="Z21" s="65"/>
      <c r="AA21" s="54"/>
      <c r="AB21" s="53"/>
      <c r="AC21" s="54"/>
      <c r="AD21" s="50"/>
      <c r="AE21" s="51"/>
    </row>
    <row r="22" spans="1:31" s="44" customFormat="1" ht="12.75" customHeight="1">
      <c r="A22" s="45"/>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65"/>
      <c r="AA23" s="76"/>
      <c r="AB23" s="53"/>
      <c r="AC23" s="76"/>
      <c r="AD23" s="50"/>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65"/>
      <c r="AA24" s="54"/>
      <c r="AB24" s="53"/>
      <c r="AC24" s="54"/>
      <c r="AD24" s="50"/>
      <c r="AE24" s="51"/>
    </row>
    <row r="25" spans="1:31" s="44" customFormat="1" ht="12.75" customHeight="1">
      <c r="A25" s="57"/>
      <c r="B25" s="56"/>
      <c r="C25" s="53"/>
      <c r="D25" s="49"/>
      <c r="E25" s="74"/>
      <c r="F25" s="50"/>
      <c r="G25" s="51"/>
      <c r="H25" s="65"/>
      <c r="I25" s="53"/>
      <c r="J25" s="49"/>
      <c r="K25" s="75"/>
      <c r="L25" s="50"/>
      <c r="M25" s="51"/>
      <c r="N25" s="65"/>
      <c r="O25" s="53"/>
      <c r="P25" s="49"/>
      <c r="Q25" s="54"/>
      <c r="R25" s="50"/>
      <c r="S25" s="51"/>
      <c r="T25" s="65"/>
      <c r="U25" s="53"/>
      <c r="V25" s="49"/>
      <c r="W25" s="54"/>
      <c r="X25" s="50"/>
      <c r="Y25" s="51"/>
      <c r="Z25" s="65"/>
      <c r="AA25" s="54"/>
      <c r="AB25" s="53"/>
      <c r="AC25" s="54"/>
      <c r="AD25" s="50"/>
      <c r="AE25" s="51"/>
    </row>
    <row r="26" spans="1:31" s="44" customFormat="1" ht="12.75" customHeight="1">
      <c r="A26" s="57"/>
      <c r="B26" s="56"/>
      <c r="C26" s="53"/>
      <c r="D26" s="145" t="s">
        <v>11</v>
      </c>
      <c r="E26" s="74"/>
      <c r="F26" s="146">
        <f>SUM(F6:F25)</f>
        <v>7500</v>
      </c>
      <c r="G26" s="147">
        <f>SUM(G6:G25)</f>
        <v>0</v>
      </c>
      <c r="H26" s="65"/>
      <c r="I26" s="53"/>
      <c r="J26" s="145" t="s">
        <v>11</v>
      </c>
      <c r="K26" s="75"/>
      <c r="L26" s="146">
        <f>SUM(L6:L25)</f>
        <v>4750</v>
      </c>
      <c r="M26" s="147">
        <f>SUM(M6:M25)</f>
        <v>0</v>
      </c>
      <c r="N26" s="65"/>
      <c r="O26" s="53"/>
      <c r="P26" s="145" t="s">
        <v>11</v>
      </c>
      <c r="Q26" s="54"/>
      <c r="R26" s="146">
        <f>SUM(R6:R25)</f>
        <v>4150</v>
      </c>
      <c r="S26" s="147">
        <f>SUM(S6:S25)</f>
        <v>0</v>
      </c>
      <c r="T26" s="65"/>
      <c r="U26" s="53"/>
      <c r="V26" s="145" t="s">
        <v>11</v>
      </c>
      <c r="W26" s="54"/>
      <c r="X26" s="146">
        <f>SUM(X6:X25)</f>
        <v>1650</v>
      </c>
      <c r="Y26" s="147">
        <f>SUM(Y6:Y25)</f>
        <v>0</v>
      </c>
      <c r="Z26" s="65"/>
      <c r="AA26" s="54"/>
      <c r="AB26" s="148" t="s">
        <v>11</v>
      </c>
      <c r="AC26" s="54"/>
      <c r="AD26" s="146">
        <f>SUM(AD6:AD25)</f>
        <v>10580</v>
      </c>
      <c r="AE26" s="147">
        <f>SUM(AE6:AE25)</f>
        <v>0</v>
      </c>
    </row>
    <row r="27" spans="1:31" s="44" customFormat="1" ht="12.75" customHeight="1">
      <c r="A27" s="149">
        <v>28630</v>
      </c>
      <c r="B27" s="150"/>
      <c r="C27" s="70"/>
      <c r="D27" s="60"/>
      <c r="E27" s="151"/>
      <c r="F27" s="59"/>
      <c r="G27" s="152"/>
      <c r="H27" s="88"/>
      <c r="I27" s="70"/>
      <c r="J27" s="60"/>
      <c r="K27" s="153"/>
      <c r="L27" s="59"/>
      <c r="M27" s="152"/>
      <c r="N27" s="88"/>
      <c r="O27" s="70"/>
      <c r="P27" s="60"/>
      <c r="Q27" s="72"/>
      <c r="R27" s="59"/>
      <c r="S27" s="152"/>
      <c r="T27" s="88"/>
      <c r="U27" s="70"/>
      <c r="V27" s="60"/>
      <c r="W27" s="72"/>
      <c r="X27" s="59"/>
      <c r="Y27" s="152"/>
      <c r="Z27" s="88"/>
      <c r="AA27" s="72"/>
      <c r="AB27" s="70"/>
      <c r="AC27" s="72"/>
      <c r="AD27" s="59"/>
      <c r="AE27" s="152"/>
    </row>
    <row r="28" spans="1:31" s="44" customFormat="1" ht="12.75" customHeight="1">
      <c r="A28" s="131">
        <v>203</v>
      </c>
      <c r="B28" s="137" t="s">
        <v>68</v>
      </c>
      <c r="C28" s="36"/>
      <c r="D28" s="136" t="s">
        <v>534</v>
      </c>
      <c r="E28" s="154"/>
      <c r="F28" s="38">
        <v>2350</v>
      </c>
      <c r="G28" s="39"/>
      <c r="H28" s="138" t="s">
        <v>69</v>
      </c>
      <c r="I28" s="36"/>
      <c r="J28" s="136" t="s">
        <v>534</v>
      </c>
      <c r="K28" s="156"/>
      <c r="L28" s="38">
        <v>2350</v>
      </c>
      <c r="M28" s="39"/>
      <c r="N28" s="138" t="s">
        <v>101</v>
      </c>
      <c r="O28" s="36"/>
      <c r="P28" s="136" t="s">
        <v>535</v>
      </c>
      <c r="Q28" s="167"/>
      <c r="R28" s="38">
        <v>3100</v>
      </c>
      <c r="S28" s="39"/>
      <c r="T28" s="138" t="s">
        <v>103</v>
      </c>
      <c r="U28" s="36"/>
      <c r="V28" s="136" t="s">
        <v>534</v>
      </c>
      <c r="W28" s="167"/>
      <c r="X28" s="38" t="s">
        <v>88</v>
      </c>
      <c r="Y28" s="39"/>
      <c r="Z28" s="138" t="s">
        <v>106</v>
      </c>
      <c r="AA28" s="167"/>
      <c r="AB28" s="140" t="s">
        <v>534</v>
      </c>
      <c r="AC28" s="167"/>
      <c r="AD28" s="38">
        <v>3250</v>
      </c>
      <c r="AE28" s="39"/>
    </row>
    <row r="29" spans="1:31" s="44" customFormat="1" ht="12.75" customHeight="1">
      <c r="A29" s="266" t="s">
        <v>32</v>
      </c>
      <c r="B29" s="142" t="s">
        <v>75</v>
      </c>
      <c r="C29" s="55"/>
      <c r="D29" s="143" t="s">
        <v>536</v>
      </c>
      <c r="E29" s="74"/>
      <c r="F29" s="50">
        <v>200</v>
      </c>
      <c r="G29" s="51"/>
      <c r="H29" s="144" t="s">
        <v>76</v>
      </c>
      <c r="I29" s="55"/>
      <c r="J29" s="143" t="s">
        <v>537</v>
      </c>
      <c r="K29" s="75"/>
      <c r="L29" s="50" t="s">
        <v>88</v>
      </c>
      <c r="M29" s="51"/>
      <c r="N29" s="52"/>
      <c r="O29" s="55"/>
      <c r="P29" s="49"/>
      <c r="Q29" s="76"/>
      <c r="R29" s="50"/>
      <c r="S29" s="51"/>
      <c r="T29" s="65"/>
      <c r="U29" s="55"/>
      <c r="V29" s="49"/>
      <c r="W29" s="76"/>
      <c r="X29" s="50"/>
      <c r="Y29" s="51"/>
      <c r="Z29" s="144" t="s">
        <v>114</v>
      </c>
      <c r="AA29" s="76"/>
      <c r="AB29" s="61" t="s">
        <v>538</v>
      </c>
      <c r="AC29" s="76"/>
      <c r="AD29" s="50">
        <v>800</v>
      </c>
      <c r="AE29" s="51"/>
    </row>
    <row r="30" spans="1:31" s="44" customFormat="1" ht="12.75" customHeight="1">
      <c r="A30" s="266"/>
      <c r="B30" s="142" t="s">
        <v>79</v>
      </c>
      <c r="C30" s="55"/>
      <c r="D30" s="143" t="s">
        <v>539</v>
      </c>
      <c r="E30" s="74"/>
      <c r="F30" s="50">
        <v>550</v>
      </c>
      <c r="G30" s="51"/>
      <c r="H30" s="52"/>
      <c r="I30" s="55"/>
      <c r="J30" s="49"/>
      <c r="K30" s="75"/>
      <c r="L30" s="50"/>
      <c r="M30" s="51"/>
      <c r="N30" s="52"/>
      <c r="O30" s="55"/>
      <c r="P30" s="49"/>
      <c r="Q30" s="76"/>
      <c r="R30" s="50"/>
      <c r="S30" s="51"/>
      <c r="T30" s="65"/>
      <c r="U30" s="55"/>
      <c r="V30" s="49"/>
      <c r="W30" s="76"/>
      <c r="X30" s="50"/>
      <c r="Y30" s="51"/>
      <c r="Z30" s="144" t="s">
        <v>177</v>
      </c>
      <c r="AA30" s="76"/>
      <c r="AB30" s="61" t="s">
        <v>540</v>
      </c>
      <c r="AC30" s="76"/>
      <c r="AD30" s="50">
        <v>1200</v>
      </c>
      <c r="AE30" s="51"/>
    </row>
    <row r="31" spans="1:31" s="44" customFormat="1" ht="12.75" customHeight="1">
      <c r="A31" s="266"/>
      <c r="B31" s="142" t="s">
        <v>85</v>
      </c>
      <c r="C31" s="55"/>
      <c r="D31" s="143" t="s">
        <v>541</v>
      </c>
      <c r="E31" s="74"/>
      <c r="F31" s="50">
        <v>400</v>
      </c>
      <c r="G31" s="51"/>
      <c r="H31" s="52"/>
      <c r="I31" s="55"/>
      <c r="J31" s="49"/>
      <c r="K31" s="75"/>
      <c r="L31" s="50"/>
      <c r="M31" s="51"/>
      <c r="N31" s="65"/>
      <c r="O31" s="55"/>
      <c r="P31" s="49"/>
      <c r="Q31" s="76"/>
      <c r="R31" s="50"/>
      <c r="S31" s="51"/>
      <c r="T31" s="65"/>
      <c r="U31" s="55"/>
      <c r="V31" s="49"/>
      <c r="W31" s="76"/>
      <c r="X31" s="50"/>
      <c r="Y31" s="51"/>
      <c r="Z31" s="144" t="s">
        <v>202</v>
      </c>
      <c r="AA31" s="76"/>
      <c r="AB31" s="61" t="s">
        <v>542</v>
      </c>
      <c r="AC31" s="76"/>
      <c r="AD31" s="50">
        <v>550</v>
      </c>
      <c r="AE31" s="51"/>
    </row>
    <row r="32" spans="1:31" s="44" customFormat="1" ht="12.75" customHeight="1">
      <c r="A32" s="157" t="s">
        <v>523</v>
      </c>
      <c r="B32" s="142" t="s">
        <v>241</v>
      </c>
      <c r="C32" s="55"/>
      <c r="D32" s="143" t="s">
        <v>543</v>
      </c>
      <c r="E32" s="74"/>
      <c r="F32" s="50">
        <v>100</v>
      </c>
      <c r="G32" s="51"/>
      <c r="H32" s="65"/>
      <c r="I32" s="53"/>
      <c r="J32" s="49"/>
      <c r="K32" s="75"/>
      <c r="L32" s="50"/>
      <c r="M32" s="51"/>
      <c r="N32" s="65"/>
      <c r="O32" s="53"/>
      <c r="P32" s="49"/>
      <c r="Q32" s="54"/>
      <c r="R32" s="50"/>
      <c r="S32" s="51"/>
      <c r="T32" s="65"/>
      <c r="U32" s="53"/>
      <c r="V32" s="49"/>
      <c r="W32" s="54"/>
      <c r="X32" s="50"/>
      <c r="Y32" s="51"/>
      <c r="Z32" s="144" t="s">
        <v>207</v>
      </c>
      <c r="AA32" s="54"/>
      <c r="AB32" s="61" t="s">
        <v>544</v>
      </c>
      <c r="AC32" s="54"/>
      <c r="AD32" s="50">
        <v>800</v>
      </c>
      <c r="AE32" s="51"/>
    </row>
    <row r="33" spans="1:31" s="44" customFormat="1" ht="12.75" customHeight="1">
      <c r="A33" s="73"/>
      <c r="B33" s="56"/>
      <c r="C33" s="62"/>
      <c r="D33" s="48"/>
      <c r="E33" s="49"/>
      <c r="F33" s="50"/>
      <c r="G33" s="51"/>
      <c r="H33" s="65"/>
      <c r="I33" s="53"/>
      <c r="J33" s="48"/>
      <c r="K33" s="54"/>
      <c r="L33" s="50"/>
      <c r="M33" s="51"/>
      <c r="N33" s="65"/>
      <c r="O33" s="53"/>
      <c r="P33" s="54"/>
      <c r="Q33" s="68"/>
      <c r="R33" s="50"/>
      <c r="S33" s="51"/>
      <c r="T33" s="65"/>
      <c r="U33" s="53"/>
      <c r="V33" s="49"/>
      <c r="W33" s="54"/>
      <c r="X33" s="50"/>
      <c r="Y33" s="51"/>
      <c r="Z33" s="65"/>
      <c r="AA33" s="54"/>
      <c r="AB33" s="53"/>
      <c r="AC33" s="54"/>
      <c r="AD33" s="50"/>
      <c r="AE33" s="51"/>
    </row>
    <row r="34" spans="1:31" s="44" customFormat="1" ht="12.75" customHeight="1">
      <c r="A34" s="57"/>
      <c r="B34" s="56"/>
      <c r="C34" s="62"/>
      <c r="D34" s="48"/>
      <c r="E34" s="49"/>
      <c r="F34" s="50"/>
      <c r="G34" s="51"/>
      <c r="H34" s="65"/>
      <c r="I34" s="53"/>
      <c r="J34" s="48"/>
      <c r="K34" s="54"/>
      <c r="L34" s="50"/>
      <c r="M34" s="51"/>
      <c r="N34" s="65"/>
      <c r="O34" s="53"/>
      <c r="P34" s="54"/>
      <c r="Q34" s="68"/>
      <c r="R34" s="50"/>
      <c r="S34" s="51"/>
      <c r="T34" s="65"/>
      <c r="U34" s="53"/>
      <c r="V34" s="49"/>
      <c r="W34" s="54"/>
      <c r="X34" s="50"/>
      <c r="Y34" s="51"/>
      <c r="Z34" s="65"/>
      <c r="AA34" s="54"/>
      <c r="AB34" s="53"/>
      <c r="AC34" s="54"/>
      <c r="AD34" s="50"/>
      <c r="AE34" s="51"/>
    </row>
    <row r="35" spans="1:31" s="44" customFormat="1" ht="12.75" customHeight="1">
      <c r="A35" s="45"/>
      <c r="B35" s="46"/>
      <c r="C35" s="49"/>
      <c r="D35" s="54"/>
      <c r="E35" s="53"/>
      <c r="F35" s="50"/>
      <c r="G35" s="51"/>
      <c r="H35" s="52"/>
      <c r="I35" s="49"/>
      <c r="J35" s="54"/>
      <c r="K35" s="53"/>
      <c r="L35" s="50"/>
      <c r="M35" s="51"/>
      <c r="N35" s="52"/>
      <c r="O35" s="49"/>
      <c r="P35" s="54"/>
      <c r="Q35" s="53"/>
      <c r="R35" s="50"/>
      <c r="S35" s="51"/>
      <c r="T35" s="52"/>
      <c r="U35" s="49"/>
      <c r="V35" s="54"/>
      <c r="W35" s="53"/>
      <c r="X35" s="50"/>
      <c r="Y35" s="51"/>
      <c r="Z35" s="52"/>
      <c r="AA35" s="76"/>
      <c r="AB35" s="53"/>
      <c r="AC35" s="76"/>
      <c r="AD35" s="50"/>
      <c r="AE35" s="51"/>
    </row>
    <row r="36" spans="1:31" s="44" customFormat="1" ht="12.75" customHeight="1">
      <c r="A36" s="45"/>
      <c r="B36" s="46"/>
      <c r="C36" s="49"/>
      <c r="D36" s="54"/>
      <c r="E36" s="53"/>
      <c r="F36" s="50"/>
      <c r="G36" s="51"/>
      <c r="H36" s="52"/>
      <c r="I36" s="49"/>
      <c r="J36" s="54"/>
      <c r="K36" s="53"/>
      <c r="L36" s="50"/>
      <c r="M36" s="51"/>
      <c r="N36" s="52"/>
      <c r="O36" s="49"/>
      <c r="P36" s="54"/>
      <c r="Q36" s="53"/>
      <c r="R36" s="50"/>
      <c r="S36" s="51"/>
      <c r="T36" s="52"/>
      <c r="U36" s="49"/>
      <c r="V36" s="54"/>
      <c r="W36" s="53"/>
      <c r="X36" s="50"/>
      <c r="Y36" s="51"/>
      <c r="Z36" s="52"/>
      <c r="AA36" s="76"/>
      <c r="AB36" s="53"/>
      <c r="AC36" s="76"/>
      <c r="AD36" s="50"/>
      <c r="AE36" s="51"/>
    </row>
    <row r="37" spans="1:31" s="44" customFormat="1" ht="12.75" customHeight="1">
      <c r="A37" s="57"/>
      <c r="B37" s="46"/>
      <c r="C37" s="49"/>
      <c r="D37" s="54"/>
      <c r="E37" s="53"/>
      <c r="F37" s="50"/>
      <c r="G37" s="51"/>
      <c r="H37" s="52"/>
      <c r="I37" s="49"/>
      <c r="J37" s="54"/>
      <c r="K37" s="53"/>
      <c r="L37" s="50"/>
      <c r="M37" s="51"/>
      <c r="N37" s="52"/>
      <c r="O37" s="49"/>
      <c r="P37" s="54"/>
      <c r="Q37" s="53"/>
      <c r="R37" s="50"/>
      <c r="S37" s="51"/>
      <c r="T37" s="52"/>
      <c r="U37" s="49"/>
      <c r="V37" s="54"/>
      <c r="W37" s="53"/>
      <c r="X37" s="50"/>
      <c r="Y37" s="51"/>
      <c r="Z37" s="65"/>
      <c r="AA37" s="76"/>
      <c r="AB37" s="53"/>
      <c r="AC37" s="76"/>
      <c r="AD37" s="50"/>
      <c r="AE37" s="51"/>
    </row>
    <row r="38" spans="1:31" s="44" customFormat="1" ht="12.75" customHeight="1">
      <c r="A38" s="57"/>
      <c r="B38" s="46"/>
      <c r="C38" s="49"/>
      <c r="D38" s="54"/>
      <c r="E38" s="53"/>
      <c r="F38" s="50"/>
      <c r="G38" s="51"/>
      <c r="H38" s="52"/>
      <c r="I38" s="49"/>
      <c r="J38" s="54"/>
      <c r="K38" s="53"/>
      <c r="L38" s="50"/>
      <c r="M38" s="51"/>
      <c r="N38" s="52"/>
      <c r="O38" s="49"/>
      <c r="P38" s="54"/>
      <c r="Q38" s="53"/>
      <c r="R38" s="50"/>
      <c r="S38" s="51"/>
      <c r="T38" s="52"/>
      <c r="U38" s="49"/>
      <c r="V38" s="54"/>
      <c r="W38" s="53"/>
      <c r="X38" s="50"/>
      <c r="Y38" s="51"/>
      <c r="Z38" s="65"/>
      <c r="AA38" s="76"/>
      <c r="AB38" s="53"/>
      <c r="AC38" s="76"/>
      <c r="AD38" s="50"/>
      <c r="AE38" s="51"/>
    </row>
    <row r="39" spans="1:31" s="44" customFormat="1" ht="12.75" customHeight="1">
      <c r="A39" s="57"/>
      <c r="B39" s="56"/>
      <c r="C39" s="62"/>
      <c r="D39" s="48"/>
      <c r="E39" s="54"/>
      <c r="F39" s="50"/>
      <c r="G39" s="51"/>
      <c r="H39" s="65"/>
      <c r="I39" s="54"/>
      <c r="J39" s="48"/>
      <c r="K39" s="54"/>
      <c r="L39" s="50"/>
      <c r="M39" s="51"/>
      <c r="N39" s="52"/>
      <c r="O39" s="49"/>
      <c r="P39" s="54"/>
      <c r="Q39" s="68"/>
      <c r="R39" s="50"/>
      <c r="S39" s="51"/>
      <c r="T39" s="52"/>
      <c r="U39" s="49"/>
      <c r="V39" s="54"/>
      <c r="W39" s="53"/>
      <c r="X39" s="50"/>
      <c r="Y39" s="51"/>
      <c r="Z39" s="65"/>
      <c r="AA39" s="54"/>
      <c r="AB39" s="53"/>
      <c r="AC39" s="54"/>
      <c r="AD39" s="50"/>
      <c r="AE39" s="51"/>
    </row>
    <row r="40" spans="1:31" s="44" customFormat="1" ht="12.75" customHeight="1">
      <c r="A40" s="57"/>
      <c r="B40" s="56"/>
      <c r="C40" s="53"/>
      <c r="D40" s="48"/>
      <c r="E40" s="54"/>
      <c r="F40" s="50"/>
      <c r="G40" s="51"/>
      <c r="H40" s="65"/>
      <c r="I40" s="54"/>
      <c r="J40" s="49"/>
      <c r="K40" s="54"/>
      <c r="L40" s="50"/>
      <c r="M40" s="51"/>
      <c r="N40" s="52"/>
      <c r="O40" s="49"/>
      <c r="P40" s="54"/>
      <c r="Q40" s="68"/>
      <c r="R40" s="50"/>
      <c r="S40" s="51"/>
      <c r="T40" s="65"/>
      <c r="U40" s="49"/>
      <c r="V40" s="48"/>
      <c r="W40" s="49"/>
      <c r="X40" s="50"/>
      <c r="Y40" s="51"/>
      <c r="Z40" s="65"/>
      <c r="AA40" s="54"/>
      <c r="AB40" s="53"/>
      <c r="AC40" s="54"/>
      <c r="AD40" s="50"/>
      <c r="AE40" s="51"/>
    </row>
    <row r="41" spans="1:31" s="44" customFormat="1" ht="12.75" customHeight="1">
      <c r="A41" s="57"/>
      <c r="B41" s="56"/>
      <c r="C41" s="53"/>
      <c r="D41" s="49"/>
      <c r="E41" s="54"/>
      <c r="F41" s="50"/>
      <c r="G41" s="51"/>
      <c r="H41" s="65"/>
      <c r="I41" s="54"/>
      <c r="J41" s="49"/>
      <c r="K41" s="54"/>
      <c r="L41" s="50"/>
      <c r="M41" s="51"/>
      <c r="N41" s="52"/>
      <c r="O41" s="49"/>
      <c r="P41" s="54"/>
      <c r="Q41" s="68"/>
      <c r="R41" s="50"/>
      <c r="S41" s="51"/>
      <c r="T41" s="65"/>
      <c r="U41" s="49"/>
      <c r="V41" s="49"/>
      <c r="W41" s="49"/>
      <c r="X41" s="50"/>
      <c r="Y41" s="51"/>
      <c r="Z41" s="65"/>
      <c r="AA41" s="54"/>
      <c r="AB41" s="53"/>
      <c r="AC41" s="54"/>
      <c r="AD41" s="50"/>
      <c r="AE41" s="51"/>
    </row>
    <row r="42" spans="1:31" s="44" customFormat="1" ht="12.75" customHeight="1">
      <c r="A42" s="57"/>
      <c r="B42" s="56"/>
      <c r="C42" s="53"/>
      <c r="D42" s="145" t="s">
        <v>11</v>
      </c>
      <c r="E42" s="54"/>
      <c r="F42" s="146">
        <f>SUM(F28:F41)</f>
        <v>3600</v>
      </c>
      <c r="G42" s="147">
        <f>SUM(G28:G41)</f>
        <v>0</v>
      </c>
      <c r="H42" s="65"/>
      <c r="I42" s="54"/>
      <c r="J42" s="145" t="s">
        <v>11</v>
      </c>
      <c r="K42" s="54"/>
      <c r="L42" s="146">
        <f>SUM(L28:L41)</f>
        <v>2350</v>
      </c>
      <c r="M42" s="147">
        <f>SUM(M28:M41)</f>
        <v>0</v>
      </c>
      <c r="N42" s="65"/>
      <c r="O42" s="54"/>
      <c r="P42" s="175" t="s">
        <v>11</v>
      </c>
      <c r="Q42" s="54"/>
      <c r="R42" s="146">
        <f>SUM(R28:R41)</f>
        <v>3100</v>
      </c>
      <c r="S42" s="147">
        <f>SUM(S28:S41)</f>
        <v>0</v>
      </c>
      <c r="T42" s="65"/>
      <c r="U42" s="54"/>
      <c r="V42" s="49"/>
      <c r="W42" s="54"/>
      <c r="X42" s="146">
        <f>SUM(X28:X41)</f>
        <v>0</v>
      </c>
      <c r="Y42" s="147">
        <f>SUM(Y28:Y41)</f>
        <v>0</v>
      </c>
      <c r="Z42" s="65"/>
      <c r="AA42" s="54"/>
      <c r="AB42" s="148" t="s">
        <v>11</v>
      </c>
      <c r="AC42" s="54"/>
      <c r="AD42" s="146">
        <f>SUM(AD28:AD41)</f>
        <v>6600</v>
      </c>
      <c r="AE42" s="147">
        <f>SUM(AE28:AE41)</f>
        <v>0</v>
      </c>
    </row>
    <row r="43" spans="1:31" s="44" customFormat="1" ht="12.75" customHeight="1">
      <c r="A43" s="149">
        <v>15650</v>
      </c>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49"/>
      <c r="E47" s="74"/>
      <c r="F47" s="50"/>
      <c r="G47" s="51"/>
      <c r="H47" s="65"/>
      <c r="I47" s="53"/>
      <c r="J47" s="49"/>
      <c r="K47" s="75"/>
      <c r="L47" s="50"/>
      <c r="M47" s="51"/>
      <c r="N47" s="65"/>
      <c r="O47" s="53"/>
      <c r="P47" s="49"/>
      <c r="Q47" s="54"/>
      <c r="R47" s="50"/>
      <c r="S47" s="51"/>
      <c r="T47" s="65"/>
      <c r="U47" s="53"/>
      <c r="V47" s="49"/>
      <c r="W47" s="54"/>
      <c r="X47" s="50"/>
      <c r="Y47" s="51"/>
      <c r="Z47" s="65"/>
      <c r="AA47" s="54"/>
      <c r="AB47" s="53"/>
      <c r="AC47" s="54"/>
      <c r="AD47" s="50"/>
      <c r="AE47" s="51"/>
    </row>
    <row r="48" spans="1:31" s="44" customFormat="1" ht="12.75" customHeight="1">
      <c r="A48" s="57"/>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49"/>
      <c r="E54" s="74"/>
      <c r="F54" s="50"/>
      <c r="G54" s="51"/>
      <c r="H54" s="65"/>
      <c r="I54" s="53"/>
      <c r="J54" s="49"/>
      <c r="K54" s="75"/>
      <c r="L54" s="50"/>
      <c r="M54" s="51"/>
      <c r="N54" s="65"/>
      <c r="O54" s="53"/>
      <c r="P54" s="49"/>
      <c r="Q54" s="54"/>
      <c r="R54" s="50"/>
      <c r="S54" s="51"/>
      <c r="T54" s="65"/>
      <c r="U54" s="53"/>
      <c r="V54" s="49"/>
      <c r="W54" s="54"/>
      <c r="X54" s="50"/>
      <c r="Y54" s="51"/>
      <c r="Z54" s="65"/>
      <c r="AA54" s="54"/>
      <c r="AB54" s="53"/>
      <c r="AC54" s="54"/>
      <c r="AD54" s="50"/>
      <c r="AE54" s="51"/>
    </row>
    <row r="55" spans="1:31" s="44" customFormat="1" ht="12.75" customHeight="1">
      <c r="A55" s="84"/>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520</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545</v>
      </c>
      <c r="AB57" s="283"/>
      <c r="AC57" s="283"/>
      <c r="AE57" s="99" t="s">
        <v>4</v>
      </c>
    </row>
    <row r="58" spans="1:29" s="98" customFormat="1" ht="12.75" customHeight="1">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t="s">
        <v>521</v>
      </c>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t="s">
        <v>522</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10"/>
    <mergeCell ref="A29:A31"/>
    <mergeCell ref="I5:K5"/>
    <mergeCell ref="O4:S4"/>
    <mergeCell ref="O5:Q5"/>
    <mergeCell ref="U5:W5"/>
  </mergeCells>
  <dataValidations count="26">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Y6">
      <formula1>0</formula1>
      <formula2>X6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G8">
      <formula1>0</formula1>
      <formula2>F8</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AE9">
      <formula1>0</formula1>
      <formula2>AD9</formula2>
    </dataValidation>
    <dataValidation type="whole" allowBlank="1" showInputMessage="1" showErrorMessage="1" errorTitle="入力エラー" error="入力された部数は販売店の持ち部数を超えています。&#10;表示部数以下の数字を入力して下さい。" imeMode="disabled" sqref="AE10">
      <formula1>0</formula1>
      <formula2>AD10</formula2>
    </dataValidation>
    <dataValidation type="whole" allowBlank="1" showInputMessage="1" showErrorMessage="1" errorTitle="入力エラー" error="入力された部数は販売店の持ち部数を超えています。&#10;表示部数以下の数字を入力して下さい。" imeMode="disabled" sqref="AE11">
      <formula1>0</formula1>
      <formula2>AD11</formula2>
    </dataValidation>
    <dataValidation type="whole" allowBlank="1" showInputMessage="1" showErrorMessage="1" errorTitle="入力エラー" error="入力された部数は販売店の持ち部数を超えています。&#10;表示部数以下の数字を入力して下さい。" imeMode="disabled" sqref="AE12">
      <formula1>0</formula1>
      <formula2>AD12</formula2>
    </dataValidation>
    <dataValidation type="whole" allowBlank="1" showInputMessage="1" showErrorMessage="1" errorTitle="入力エラー" error="入力された部数は販売店の持ち部数を超えています。&#10;表示部数以下の数字を入力して下さい。" imeMode="disabled" sqref="G28">
      <formula1>0</formula1>
      <formula2>F28</formula2>
    </dataValidation>
    <dataValidation type="whole" allowBlank="1" showInputMessage="1" showErrorMessage="1" errorTitle="入力エラー" error="入力された部数は販売店の持ち部数を超えています。&#10;表示部数以下の数字を入力して下さい。" imeMode="disabled" sqref="M28">
      <formula1>0</formula1>
      <formula2>L28</formula2>
    </dataValidation>
    <dataValidation type="whole" allowBlank="1" showInputMessage="1" showErrorMessage="1" errorTitle="入力エラー" error="入力された部数は販売店の持ち部数を超えています。&#10;表示部数以下の数字を入力して下さい。" imeMode="disabled" sqref="S28">
      <formula1>0</formula1>
      <formula2>R28</formula2>
    </dataValidation>
    <dataValidation type="whole" allowBlank="1" showInputMessage="1" showErrorMessage="1" errorTitle="入力エラー" error="入力された部数は販売店の持ち部数を超えています。&#10;表示部数以下の数字を入力して下さい。" imeMode="disabled" sqref="AE28">
      <formula1>0</formula1>
      <formula2>AD28</formula2>
    </dataValidation>
    <dataValidation type="whole" allowBlank="1" showInputMessage="1" showErrorMessage="1" errorTitle="入力エラー" error="入力された部数は販売店の持ち部数を超えています。&#10;表示部数以下の数字を入力して下さい。" imeMode="disabled" sqref="G29">
      <formula1>0</formula1>
      <formula2>F29</formula2>
    </dataValidation>
    <dataValidation type="whole" allowBlank="1" showInputMessage="1" showErrorMessage="1" errorTitle="入力エラー" error="入力された部数は販売店の持ち部数を超えています。&#10;表示部数以下の数字を入力して下さい。" imeMode="disabled" sqref="AE29">
      <formula1>0</formula1>
      <formula2>AD29</formula2>
    </dataValidation>
    <dataValidation type="whole" allowBlank="1" showInputMessage="1" showErrorMessage="1" errorTitle="入力エラー" error="入力された部数は販売店の持ち部数を超えています。&#10;表示部数以下の数字を入力して下さい。" imeMode="disabled" sqref="G30">
      <formula1>0</formula1>
      <formula2>F30</formula2>
    </dataValidation>
    <dataValidation type="whole" allowBlank="1" showInputMessage="1" showErrorMessage="1" errorTitle="入力エラー" error="入力された部数は販売店の持ち部数を超えています。&#10;表示部数以下の数字を入力して下さい。" imeMode="disabled" sqref="AE30">
      <formula1>0</formula1>
      <formula2>AD30</formula2>
    </dataValidation>
    <dataValidation type="whole" allowBlank="1" showInputMessage="1" showErrorMessage="1" errorTitle="入力エラー" error="入力された部数は販売店の持ち部数を超えています。&#10;表示部数以下の数字を入力して下さい。" imeMode="disabled" sqref="G31">
      <formula1>0</formula1>
      <formula2>F31</formula2>
    </dataValidation>
    <dataValidation type="whole" allowBlank="1" showInputMessage="1" showErrorMessage="1" errorTitle="入力エラー" error="入力された部数は販売店の持ち部数を超えています。&#10;表示部数以下の数字を入力して下さい。" imeMode="disabled" sqref="AE31">
      <formula1>0</formula1>
      <formula2>AD31</formula2>
    </dataValidation>
    <dataValidation type="whole" allowBlank="1" showInputMessage="1" showErrorMessage="1" errorTitle="入力エラー" error="入力された部数は販売店の持ち部数を超えています。&#10;表示部数以下の数字を入力して下さい。" imeMode="disabled" sqref="G32">
      <formula1>0</formula1>
      <formula2>F32</formula2>
    </dataValidation>
    <dataValidation type="whole" allowBlank="1" showInputMessage="1" showErrorMessage="1" errorTitle="入力エラー" error="入力された部数は販売店の持ち部数を超えています。&#10;表示部数以下の数字を入力して下さい。" imeMode="disabled" sqref="AE32">
      <formula1>0</formula1>
      <formula2>AD32</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5.xml><?xml version="1.0" encoding="utf-8"?>
<worksheet xmlns="http://schemas.openxmlformats.org/spreadsheetml/2006/main" xmlns:r="http://schemas.openxmlformats.org/officeDocument/2006/relationships">
  <sheetPr codeName="Sheet20"/>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$G$29+$M$29+$S$29+$Y$29+$AE$29+$G$54+$M$54+$S$54+$Y$54+$AE$54</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12</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205</v>
      </c>
      <c r="B6" s="137" t="s">
        <v>171</v>
      </c>
      <c r="C6" s="36"/>
      <c r="D6" s="136" t="s">
        <v>548</v>
      </c>
      <c r="E6" s="37" t="s">
        <v>547</v>
      </c>
      <c r="F6" s="38">
        <v>1100</v>
      </c>
      <c r="G6" s="39"/>
      <c r="H6" s="138" t="s">
        <v>107</v>
      </c>
      <c r="I6" s="41"/>
      <c r="J6" s="136" t="s">
        <v>548</v>
      </c>
      <c r="K6" s="42" t="s">
        <v>547</v>
      </c>
      <c r="L6" s="38">
        <v>1300</v>
      </c>
      <c r="M6" s="39"/>
      <c r="N6" s="139" t="s">
        <v>71</v>
      </c>
      <c r="O6" s="41"/>
      <c r="P6" s="136" t="s">
        <v>548</v>
      </c>
      <c r="Q6" s="42" t="s">
        <v>547</v>
      </c>
      <c r="R6" s="38">
        <v>1350</v>
      </c>
      <c r="S6" s="39"/>
      <c r="T6" s="138" t="s">
        <v>143</v>
      </c>
      <c r="U6" s="41"/>
      <c r="V6" s="136" t="s">
        <v>548</v>
      </c>
      <c r="W6" s="42" t="s">
        <v>547</v>
      </c>
      <c r="X6" s="38">
        <v>250</v>
      </c>
      <c r="Y6" s="39"/>
      <c r="Z6" s="138" t="s">
        <v>68</v>
      </c>
      <c r="AA6" s="42"/>
      <c r="AB6" s="140" t="s">
        <v>548</v>
      </c>
      <c r="AC6" s="42" t="s">
        <v>547</v>
      </c>
      <c r="AD6" s="38">
        <v>1800</v>
      </c>
      <c r="AE6" s="39"/>
    </row>
    <row r="7" spans="1:31" s="44" customFormat="1" ht="12.75" customHeight="1">
      <c r="A7" s="266" t="s">
        <v>34</v>
      </c>
      <c r="B7" s="142" t="s">
        <v>127</v>
      </c>
      <c r="C7" s="47"/>
      <c r="D7" s="141" t="s">
        <v>549</v>
      </c>
      <c r="E7" s="49" t="s">
        <v>547</v>
      </c>
      <c r="F7" s="50">
        <v>150</v>
      </c>
      <c r="G7" s="51"/>
      <c r="H7" s="144" t="s">
        <v>115</v>
      </c>
      <c r="I7" s="53"/>
      <c r="J7" s="143" t="s">
        <v>550</v>
      </c>
      <c r="K7" s="54" t="s">
        <v>547</v>
      </c>
      <c r="L7" s="50">
        <v>100</v>
      </c>
      <c r="M7" s="51"/>
      <c r="N7" s="144" t="s">
        <v>147</v>
      </c>
      <c r="O7" s="53"/>
      <c r="P7" s="143" t="s">
        <v>551</v>
      </c>
      <c r="Q7" s="54" t="s">
        <v>547</v>
      </c>
      <c r="R7" s="50">
        <v>150</v>
      </c>
      <c r="S7" s="51"/>
      <c r="T7" s="144" t="s">
        <v>109</v>
      </c>
      <c r="U7" s="53"/>
      <c r="V7" s="143" t="s">
        <v>551</v>
      </c>
      <c r="W7" s="54" t="s">
        <v>547</v>
      </c>
      <c r="X7" s="50" t="s">
        <v>88</v>
      </c>
      <c r="Y7" s="51"/>
      <c r="Z7" s="144" t="s">
        <v>75</v>
      </c>
      <c r="AA7" s="54"/>
      <c r="AB7" s="61" t="s">
        <v>552</v>
      </c>
      <c r="AC7" s="54" t="s">
        <v>547</v>
      </c>
      <c r="AD7" s="50">
        <v>600</v>
      </c>
      <c r="AE7" s="51"/>
    </row>
    <row r="8" spans="1:31" s="44" customFormat="1" ht="12.75" customHeight="1">
      <c r="A8" s="266"/>
      <c r="B8" s="142" t="s">
        <v>196</v>
      </c>
      <c r="C8" s="55"/>
      <c r="D8" s="143" t="s">
        <v>553</v>
      </c>
      <c r="E8" s="49" t="s">
        <v>547</v>
      </c>
      <c r="F8" s="50">
        <v>300</v>
      </c>
      <c r="G8" s="51"/>
      <c r="H8" s="144" t="s">
        <v>111</v>
      </c>
      <c r="I8" s="53"/>
      <c r="J8" s="143" t="s">
        <v>549</v>
      </c>
      <c r="K8" s="54" t="s">
        <v>547</v>
      </c>
      <c r="L8" s="50">
        <v>200</v>
      </c>
      <c r="M8" s="51"/>
      <c r="N8" s="144" t="s">
        <v>154</v>
      </c>
      <c r="O8" s="53"/>
      <c r="P8" s="143" t="s">
        <v>550</v>
      </c>
      <c r="Q8" s="54" t="s">
        <v>547</v>
      </c>
      <c r="R8" s="50">
        <v>100</v>
      </c>
      <c r="S8" s="51"/>
      <c r="T8" s="144" t="s">
        <v>149</v>
      </c>
      <c r="U8" s="53"/>
      <c r="V8" s="143" t="s">
        <v>550</v>
      </c>
      <c r="W8" s="54" t="s">
        <v>547</v>
      </c>
      <c r="X8" s="50">
        <v>50</v>
      </c>
      <c r="Y8" s="51"/>
      <c r="Z8" s="144" t="s">
        <v>79</v>
      </c>
      <c r="AA8" s="54"/>
      <c r="AB8" s="61" t="s">
        <v>554</v>
      </c>
      <c r="AC8" s="54" t="s">
        <v>547</v>
      </c>
      <c r="AD8" s="50">
        <v>350</v>
      </c>
      <c r="AE8" s="51"/>
    </row>
    <row r="9" spans="1:31" s="44" customFormat="1" ht="12.75" customHeight="1">
      <c r="A9" s="266"/>
      <c r="B9" s="142" t="s">
        <v>200</v>
      </c>
      <c r="C9" s="53"/>
      <c r="D9" s="143" t="s">
        <v>555</v>
      </c>
      <c r="E9" s="49" t="s">
        <v>547</v>
      </c>
      <c r="F9" s="50">
        <v>100</v>
      </c>
      <c r="G9" s="51"/>
      <c r="H9" s="52"/>
      <c r="I9" s="53"/>
      <c r="J9" s="49"/>
      <c r="K9" s="54"/>
      <c r="L9" s="50"/>
      <c r="M9" s="51"/>
      <c r="N9" s="52"/>
      <c r="O9" s="53"/>
      <c r="P9" s="49"/>
      <c r="Q9" s="54"/>
      <c r="R9" s="50"/>
      <c r="S9" s="51"/>
      <c r="T9" s="52"/>
      <c r="U9" s="53"/>
      <c r="V9" s="49"/>
      <c r="W9" s="54"/>
      <c r="X9" s="50"/>
      <c r="Y9" s="51"/>
      <c r="Z9" s="144" t="s">
        <v>85</v>
      </c>
      <c r="AA9" s="54"/>
      <c r="AB9" s="61" t="s">
        <v>556</v>
      </c>
      <c r="AC9" s="54" t="s">
        <v>547</v>
      </c>
      <c r="AD9" s="50">
        <v>350</v>
      </c>
      <c r="AE9" s="51"/>
    </row>
    <row r="10" spans="1:31" s="44" customFormat="1" ht="12.75" customHeight="1">
      <c r="A10" s="157" t="s">
        <v>523</v>
      </c>
      <c r="B10" s="142" t="s">
        <v>203</v>
      </c>
      <c r="C10" s="53"/>
      <c r="D10" s="163" t="s">
        <v>557</v>
      </c>
      <c r="E10" s="49" t="s">
        <v>547</v>
      </c>
      <c r="F10" s="59">
        <v>200</v>
      </c>
      <c r="G10" s="51"/>
      <c r="H10" s="52"/>
      <c r="I10" s="53"/>
      <c r="J10" s="60"/>
      <c r="K10" s="54"/>
      <c r="L10" s="50"/>
      <c r="M10" s="51"/>
      <c r="N10" s="52"/>
      <c r="O10" s="53"/>
      <c r="P10" s="49"/>
      <c r="Q10" s="54"/>
      <c r="R10" s="50"/>
      <c r="S10" s="51"/>
      <c r="T10" s="52"/>
      <c r="U10" s="53"/>
      <c r="V10" s="49"/>
      <c r="W10" s="54"/>
      <c r="X10" s="50"/>
      <c r="Y10" s="51"/>
      <c r="Z10" s="144" t="s">
        <v>241</v>
      </c>
      <c r="AA10" s="54"/>
      <c r="AB10" s="61" t="s">
        <v>558</v>
      </c>
      <c r="AC10" s="54" t="s">
        <v>547</v>
      </c>
      <c r="AD10" s="50">
        <v>500</v>
      </c>
      <c r="AE10" s="51"/>
    </row>
    <row r="11" spans="1:31" s="44" customFormat="1" ht="12.75" customHeight="1">
      <c r="A11" s="57"/>
      <c r="B11" s="166" t="s">
        <v>214</v>
      </c>
      <c r="C11" s="48"/>
      <c r="D11" s="165" t="s">
        <v>550</v>
      </c>
      <c r="E11" s="62" t="s">
        <v>547</v>
      </c>
      <c r="F11" s="63">
        <v>100</v>
      </c>
      <c r="G11" s="64"/>
      <c r="H11" s="65"/>
      <c r="I11" s="62"/>
      <c r="J11" s="54"/>
      <c r="K11" s="66"/>
      <c r="L11" s="50"/>
      <c r="M11" s="51"/>
      <c r="N11" s="52"/>
      <c r="O11" s="62"/>
      <c r="P11" s="60"/>
      <c r="Q11" s="67"/>
      <c r="R11" s="50"/>
      <c r="S11" s="51"/>
      <c r="T11" s="65"/>
      <c r="U11" s="62"/>
      <c r="V11" s="49"/>
      <c r="W11" s="67"/>
      <c r="X11" s="50"/>
      <c r="Y11" s="51"/>
      <c r="Z11" s="144" t="s">
        <v>132</v>
      </c>
      <c r="AA11" s="67"/>
      <c r="AB11" s="61" t="s">
        <v>550</v>
      </c>
      <c r="AC11" s="67" t="s">
        <v>547</v>
      </c>
      <c r="AD11" s="50">
        <v>250</v>
      </c>
      <c r="AE11" s="51"/>
    </row>
    <row r="12" spans="1:31" s="44" customFormat="1" ht="12.75" customHeight="1">
      <c r="A12" s="57"/>
      <c r="B12" s="61"/>
      <c r="C12" s="49"/>
      <c r="D12" s="54"/>
      <c r="E12" s="53"/>
      <c r="F12" s="63"/>
      <c r="G12" s="64"/>
      <c r="H12" s="65"/>
      <c r="I12" s="53"/>
      <c r="J12" s="54"/>
      <c r="K12" s="68"/>
      <c r="L12" s="50"/>
      <c r="M12" s="51"/>
      <c r="N12" s="65"/>
      <c r="O12" s="53"/>
      <c r="P12" s="54"/>
      <c r="Q12" s="68"/>
      <c r="R12" s="50"/>
      <c r="S12" s="51"/>
      <c r="T12" s="65"/>
      <c r="U12" s="53"/>
      <c r="V12" s="49"/>
      <c r="W12" s="54"/>
      <c r="X12" s="50"/>
      <c r="Y12" s="51"/>
      <c r="Z12" s="144" t="s">
        <v>248</v>
      </c>
      <c r="AA12" s="54"/>
      <c r="AB12" s="61" t="s">
        <v>559</v>
      </c>
      <c r="AC12" s="54" t="s">
        <v>547</v>
      </c>
      <c r="AD12" s="50">
        <v>400</v>
      </c>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52"/>
      <c r="AA13" s="54"/>
      <c r="AB13" s="53"/>
      <c r="AC13" s="54"/>
      <c r="AD13" s="50"/>
      <c r="AE13" s="51"/>
    </row>
    <row r="14" spans="1:31" s="44" customFormat="1" ht="12.75" customHeight="1">
      <c r="A14" s="57"/>
      <c r="B14" s="61"/>
      <c r="C14" s="49"/>
      <c r="D14" s="54"/>
      <c r="E14" s="53"/>
      <c r="F14" s="50"/>
      <c r="G14" s="51"/>
      <c r="H14" s="65"/>
      <c r="I14" s="53"/>
      <c r="J14" s="54"/>
      <c r="K14" s="68"/>
      <c r="L14" s="50"/>
      <c r="M14" s="51"/>
      <c r="N14" s="65"/>
      <c r="O14" s="53"/>
      <c r="P14" s="54"/>
      <c r="Q14" s="68"/>
      <c r="R14" s="50"/>
      <c r="S14" s="51"/>
      <c r="T14" s="65"/>
      <c r="U14" s="53"/>
      <c r="V14" s="49"/>
      <c r="W14" s="54"/>
      <c r="X14" s="50"/>
      <c r="Y14" s="51"/>
      <c r="Z14" s="52"/>
      <c r="AA14" s="54"/>
      <c r="AB14" s="53"/>
      <c r="AC14" s="54"/>
      <c r="AD14" s="50"/>
      <c r="AE14" s="51"/>
    </row>
    <row r="15" spans="1:31" s="44" customFormat="1" ht="12.75" customHeight="1">
      <c r="A15" s="57"/>
      <c r="B15" s="61"/>
      <c r="C15" s="49"/>
      <c r="D15" s="54"/>
      <c r="E15" s="53"/>
      <c r="F15" s="50"/>
      <c r="G15" s="51"/>
      <c r="H15" s="65"/>
      <c r="I15" s="53"/>
      <c r="J15" s="54"/>
      <c r="K15" s="68"/>
      <c r="L15" s="50"/>
      <c r="M15" s="51"/>
      <c r="N15" s="65"/>
      <c r="O15" s="53"/>
      <c r="P15" s="54"/>
      <c r="Q15" s="68"/>
      <c r="R15" s="50"/>
      <c r="S15" s="51"/>
      <c r="T15" s="65"/>
      <c r="U15" s="53"/>
      <c r="V15" s="49"/>
      <c r="W15" s="54"/>
      <c r="X15" s="50"/>
      <c r="Y15" s="51"/>
      <c r="Z15" s="52"/>
      <c r="AA15" s="54"/>
      <c r="AB15" s="53"/>
      <c r="AC15" s="54"/>
      <c r="AD15" s="50"/>
      <c r="AE15" s="51"/>
    </row>
    <row r="16" spans="1:31" s="44" customFormat="1" ht="12.75" customHeight="1">
      <c r="A16" s="57"/>
      <c r="B16" s="61"/>
      <c r="C16" s="49"/>
      <c r="D16" s="54"/>
      <c r="E16" s="53"/>
      <c r="F16" s="50"/>
      <c r="G16" s="51"/>
      <c r="H16" s="65"/>
      <c r="I16" s="53"/>
      <c r="J16" s="54"/>
      <c r="K16" s="68"/>
      <c r="L16" s="50"/>
      <c r="M16" s="51"/>
      <c r="N16" s="65"/>
      <c r="O16" s="53"/>
      <c r="P16" s="54"/>
      <c r="Q16" s="68"/>
      <c r="R16" s="50"/>
      <c r="S16" s="51"/>
      <c r="T16" s="65"/>
      <c r="U16" s="53"/>
      <c r="V16" s="49"/>
      <c r="W16" s="54"/>
      <c r="X16" s="50"/>
      <c r="Y16" s="51"/>
      <c r="Z16" s="65"/>
      <c r="AA16" s="54"/>
      <c r="AB16" s="53"/>
      <c r="AC16" s="54"/>
      <c r="AD16" s="50"/>
      <c r="AE16" s="51"/>
    </row>
    <row r="17" spans="1:31" s="44" customFormat="1" ht="12.75" customHeight="1">
      <c r="A17" s="57"/>
      <c r="B17" s="61"/>
      <c r="C17" s="49"/>
      <c r="D17" s="54"/>
      <c r="E17" s="70"/>
      <c r="F17" s="50"/>
      <c r="G17" s="51"/>
      <c r="H17" s="65"/>
      <c r="I17" s="70"/>
      <c r="J17" s="54"/>
      <c r="K17" s="71"/>
      <c r="L17" s="50"/>
      <c r="M17" s="51"/>
      <c r="N17" s="65"/>
      <c r="O17" s="70"/>
      <c r="P17" s="54"/>
      <c r="Q17" s="71"/>
      <c r="R17" s="50"/>
      <c r="S17" s="51"/>
      <c r="T17" s="65"/>
      <c r="U17" s="70"/>
      <c r="V17" s="49"/>
      <c r="W17" s="72"/>
      <c r="X17" s="50"/>
      <c r="Y17" s="51"/>
      <c r="Z17" s="65"/>
      <c r="AA17" s="72"/>
      <c r="AB17" s="53"/>
      <c r="AC17" s="72"/>
      <c r="AD17" s="50"/>
      <c r="AE17" s="51"/>
    </row>
    <row r="18" spans="1:31" s="44" customFormat="1" ht="12.75" customHeight="1">
      <c r="A18" s="57"/>
      <c r="B18" s="56"/>
      <c r="C18" s="62"/>
      <c r="D18" s="48"/>
      <c r="E18" s="49"/>
      <c r="F18" s="50"/>
      <c r="G18" s="51"/>
      <c r="H18" s="65"/>
      <c r="I18" s="53"/>
      <c r="J18" s="48"/>
      <c r="K18" s="54"/>
      <c r="L18" s="50"/>
      <c r="M18" s="51"/>
      <c r="N18" s="65"/>
      <c r="O18" s="53"/>
      <c r="P18" s="54"/>
      <c r="Q18" s="68"/>
      <c r="R18" s="50"/>
      <c r="S18" s="51"/>
      <c r="T18" s="65"/>
      <c r="U18" s="53"/>
      <c r="V18" s="49"/>
      <c r="W18" s="54"/>
      <c r="X18" s="50"/>
      <c r="Y18" s="51"/>
      <c r="Z18" s="65"/>
      <c r="AA18" s="54"/>
      <c r="AB18" s="53"/>
      <c r="AC18" s="54"/>
      <c r="AD18" s="50"/>
      <c r="AE18" s="51"/>
    </row>
    <row r="19" spans="1:31" s="44" customFormat="1" ht="12.75" customHeight="1">
      <c r="A19" s="57"/>
      <c r="B19" s="56"/>
      <c r="C19" s="53"/>
      <c r="D19" s="49"/>
      <c r="E19" s="49"/>
      <c r="F19" s="50"/>
      <c r="G19" s="51"/>
      <c r="H19" s="65"/>
      <c r="I19" s="53"/>
      <c r="J19" s="49"/>
      <c r="K19" s="54"/>
      <c r="L19" s="50"/>
      <c r="M19" s="51"/>
      <c r="N19" s="65"/>
      <c r="O19" s="53"/>
      <c r="P19" s="48"/>
      <c r="Q19" s="54"/>
      <c r="R19" s="50"/>
      <c r="S19" s="51"/>
      <c r="T19" s="65"/>
      <c r="U19" s="53"/>
      <c r="V19" s="49"/>
      <c r="W19" s="54"/>
      <c r="X19" s="50"/>
      <c r="Y19" s="51"/>
      <c r="Z19" s="65"/>
      <c r="AA19" s="54"/>
      <c r="AB19" s="53"/>
      <c r="AC19" s="54"/>
      <c r="AD19" s="50"/>
      <c r="AE19" s="51"/>
    </row>
    <row r="20" spans="1:31" s="44" customFormat="1" ht="12.75" customHeight="1">
      <c r="A20" s="73"/>
      <c r="B20" s="56"/>
      <c r="C20" s="62"/>
      <c r="D20" s="48"/>
      <c r="E20" s="49"/>
      <c r="F20" s="50"/>
      <c r="G20" s="51"/>
      <c r="H20" s="65"/>
      <c r="I20" s="53"/>
      <c r="J20" s="48"/>
      <c r="K20" s="54"/>
      <c r="L20" s="50"/>
      <c r="M20" s="51"/>
      <c r="N20" s="65"/>
      <c r="O20" s="53"/>
      <c r="P20" s="54"/>
      <c r="Q20" s="68"/>
      <c r="R20" s="50"/>
      <c r="S20" s="51"/>
      <c r="T20" s="65"/>
      <c r="U20" s="53"/>
      <c r="V20" s="49"/>
      <c r="W20" s="54"/>
      <c r="X20" s="50"/>
      <c r="Y20" s="51"/>
      <c r="Z20" s="65"/>
      <c r="AA20" s="54"/>
      <c r="AB20" s="53"/>
      <c r="AC20" s="54"/>
      <c r="AD20" s="50"/>
      <c r="AE20" s="51"/>
    </row>
    <row r="21" spans="1:31" s="44" customFormat="1" ht="12.75" customHeight="1">
      <c r="A21" s="57"/>
      <c r="B21" s="56"/>
      <c r="C21" s="62"/>
      <c r="D21" s="48"/>
      <c r="E21" s="49"/>
      <c r="F21" s="50"/>
      <c r="G21" s="51"/>
      <c r="H21" s="65"/>
      <c r="I21" s="53"/>
      <c r="J21" s="48"/>
      <c r="K21" s="54"/>
      <c r="L21" s="50"/>
      <c r="M21" s="51"/>
      <c r="N21" s="65"/>
      <c r="O21" s="53"/>
      <c r="P21" s="54"/>
      <c r="Q21" s="68"/>
      <c r="R21" s="50"/>
      <c r="S21" s="51"/>
      <c r="T21" s="65"/>
      <c r="U21" s="53"/>
      <c r="V21" s="49"/>
      <c r="W21" s="54"/>
      <c r="X21" s="50"/>
      <c r="Y21" s="51"/>
      <c r="Z21" s="65"/>
      <c r="AA21" s="54"/>
      <c r="AB21" s="53"/>
      <c r="AC21" s="54"/>
      <c r="AD21" s="50"/>
      <c r="AE21" s="51"/>
    </row>
    <row r="22" spans="1:31" s="44" customFormat="1" ht="12.75" customHeight="1">
      <c r="A22" s="45"/>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65"/>
      <c r="AA23" s="76"/>
      <c r="AB23" s="53"/>
      <c r="AC23" s="76"/>
      <c r="AD23" s="50"/>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65"/>
      <c r="AA24" s="54"/>
      <c r="AB24" s="53"/>
      <c r="AC24" s="54"/>
      <c r="AD24" s="50"/>
      <c r="AE24" s="51"/>
    </row>
    <row r="25" spans="1:31" s="44" customFormat="1" ht="12.75" customHeight="1">
      <c r="A25" s="57"/>
      <c r="B25" s="56"/>
      <c r="C25" s="53"/>
      <c r="D25" s="49"/>
      <c r="E25" s="74"/>
      <c r="F25" s="50"/>
      <c r="G25" s="51"/>
      <c r="H25" s="65"/>
      <c r="I25" s="53"/>
      <c r="J25" s="49"/>
      <c r="K25" s="75"/>
      <c r="L25" s="50"/>
      <c r="M25" s="51"/>
      <c r="N25" s="65"/>
      <c r="O25" s="53"/>
      <c r="P25" s="49"/>
      <c r="Q25" s="54"/>
      <c r="R25" s="50"/>
      <c r="S25" s="51"/>
      <c r="T25" s="65"/>
      <c r="U25" s="53"/>
      <c r="V25" s="49"/>
      <c r="W25" s="54"/>
      <c r="X25" s="50"/>
      <c r="Y25" s="51"/>
      <c r="Z25" s="65"/>
      <c r="AA25" s="54"/>
      <c r="AB25" s="53"/>
      <c r="AC25" s="54"/>
      <c r="AD25" s="50"/>
      <c r="AE25" s="51"/>
    </row>
    <row r="26" spans="1:31" s="44" customFormat="1" ht="12.75" customHeight="1">
      <c r="A26" s="57"/>
      <c r="B26" s="56"/>
      <c r="C26" s="53"/>
      <c r="D26" s="49"/>
      <c r="E26" s="74"/>
      <c r="F26" s="50"/>
      <c r="G26" s="51"/>
      <c r="H26" s="65"/>
      <c r="I26" s="53"/>
      <c r="J26" s="49"/>
      <c r="K26" s="75"/>
      <c r="L26" s="50"/>
      <c r="M26" s="51"/>
      <c r="N26" s="65"/>
      <c r="O26" s="53"/>
      <c r="P26" s="49"/>
      <c r="Q26" s="54"/>
      <c r="R26" s="50"/>
      <c r="S26" s="51"/>
      <c r="T26" s="65"/>
      <c r="U26" s="53"/>
      <c r="V26" s="49"/>
      <c r="W26" s="54"/>
      <c r="X26" s="50"/>
      <c r="Y26" s="51"/>
      <c r="Z26" s="65"/>
      <c r="AA26" s="54"/>
      <c r="AB26" s="53"/>
      <c r="AC26" s="54"/>
      <c r="AD26" s="50"/>
      <c r="AE26" s="51"/>
    </row>
    <row r="27" spans="1:31" s="44" customFormat="1" ht="12.75" customHeight="1">
      <c r="A27" s="57"/>
      <c r="B27" s="56"/>
      <c r="C27" s="53"/>
      <c r="D27" s="49"/>
      <c r="E27" s="74"/>
      <c r="F27" s="50"/>
      <c r="G27" s="51"/>
      <c r="H27" s="65"/>
      <c r="I27" s="53"/>
      <c r="J27" s="49"/>
      <c r="K27" s="75"/>
      <c r="L27" s="50"/>
      <c r="M27" s="51"/>
      <c r="N27" s="65"/>
      <c r="O27" s="53"/>
      <c r="P27" s="49"/>
      <c r="Q27" s="54"/>
      <c r="R27" s="50"/>
      <c r="S27" s="51"/>
      <c r="T27" s="65"/>
      <c r="U27" s="53"/>
      <c r="V27" s="49"/>
      <c r="W27" s="54"/>
      <c r="X27" s="50"/>
      <c r="Y27" s="51"/>
      <c r="Z27" s="65"/>
      <c r="AA27" s="54"/>
      <c r="AB27" s="53"/>
      <c r="AC27" s="54"/>
      <c r="AD27" s="50"/>
      <c r="AE27" s="51"/>
    </row>
    <row r="28" spans="1:31" s="44" customFormat="1" ht="12.75" customHeight="1">
      <c r="A28" s="57"/>
      <c r="B28" s="77"/>
      <c r="C28" s="47"/>
      <c r="D28" s="48"/>
      <c r="E28" s="78"/>
      <c r="F28" s="69"/>
      <c r="G28" s="79"/>
      <c r="H28" s="80"/>
      <c r="I28" s="47"/>
      <c r="J28" s="48"/>
      <c r="K28" s="81"/>
      <c r="L28" s="69"/>
      <c r="M28" s="79"/>
      <c r="N28" s="80"/>
      <c r="O28" s="47"/>
      <c r="P28" s="48"/>
      <c r="Q28" s="82"/>
      <c r="R28" s="69"/>
      <c r="S28" s="79"/>
      <c r="T28" s="83"/>
      <c r="U28" s="47"/>
      <c r="V28" s="48"/>
      <c r="W28" s="82"/>
      <c r="X28" s="69"/>
      <c r="Y28" s="79"/>
      <c r="Z28" s="80"/>
      <c r="AA28" s="82"/>
      <c r="AB28" s="62"/>
      <c r="AC28" s="82"/>
      <c r="AD28" s="69"/>
      <c r="AE28" s="79"/>
    </row>
    <row r="29" spans="1:31" s="44" customFormat="1" ht="12.75" customHeight="1">
      <c r="A29" s="57"/>
      <c r="B29" s="46"/>
      <c r="C29" s="55"/>
      <c r="D29" s="145" t="s">
        <v>11</v>
      </c>
      <c r="E29" s="74"/>
      <c r="F29" s="146">
        <f>SUM(F6:F28)</f>
        <v>1950</v>
      </c>
      <c r="G29" s="147">
        <f>SUM(G6:G28)</f>
        <v>0</v>
      </c>
      <c r="H29" s="52"/>
      <c r="I29" s="55"/>
      <c r="J29" s="145" t="s">
        <v>11</v>
      </c>
      <c r="K29" s="75"/>
      <c r="L29" s="146">
        <f>SUM(L6:L28)</f>
        <v>1600</v>
      </c>
      <c r="M29" s="147">
        <f>SUM(M6:M28)</f>
        <v>0</v>
      </c>
      <c r="N29" s="52"/>
      <c r="O29" s="55"/>
      <c r="P29" s="145" t="s">
        <v>11</v>
      </c>
      <c r="Q29" s="76"/>
      <c r="R29" s="146">
        <f>SUM(R6:R28)</f>
        <v>1600</v>
      </c>
      <c r="S29" s="147">
        <f>SUM(S6:S28)</f>
        <v>0</v>
      </c>
      <c r="T29" s="65"/>
      <c r="U29" s="55"/>
      <c r="V29" s="145" t="s">
        <v>11</v>
      </c>
      <c r="W29" s="76"/>
      <c r="X29" s="146">
        <f>SUM(X6:X28)</f>
        <v>300</v>
      </c>
      <c r="Y29" s="147">
        <f>SUM(Y6:Y28)</f>
        <v>0</v>
      </c>
      <c r="Z29" s="52"/>
      <c r="AA29" s="76"/>
      <c r="AB29" s="148" t="s">
        <v>11</v>
      </c>
      <c r="AC29" s="76"/>
      <c r="AD29" s="146">
        <f>SUM(AD6:AD28)</f>
        <v>4250</v>
      </c>
      <c r="AE29" s="147">
        <f>SUM(AE6:AE28)</f>
        <v>0</v>
      </c>
    </row>
    <row r="30" spans="1:31" s="44" customFormat="1" ht="12.75" customHeight="1">
      <c r="A30" s="149">
        <v>9700</v>
      </c>
      <c r="B30" s="168"/>
      <c r="C30" s="169"/>
      <c r="D30" s="60"/>
      <c r="E30" s="151"/>
      <c r="F30" s="59"/>
      <c r="G30" s="152"/>
      <c r="H30" s="179"/>
      <c r="I30" s="169"/>
      <c r="J30" s="60"/>
      <c r="K30" s="153"/>
      <c r="L30" s="59"/>
      <c r="M30" s="152"/>
      <c r="N30" s="179"/>
      <c r="O30" s="169"/>
      <c r="P30" s="60"/>
      <c r="Q30" s="180"/>
      <c r="R30" s="59"/>
      <c r="S30" s="152"/>
      <c r="T30" s="88"/>
      <c r="U30" s="169"/>
      <c r="V30" s="60"/>
      <c r="W30" s="180"/>
      <c r="X30" s="59"/>
      <c r="Y30" s="152"/>
      <c r="Z30" s="179"/>
      <c r="AA30" s="180"/>
      <c r="AB30" s="70"/>
      <c r="AC30" s="180"/>
      <c r="AD30" s="59"/>
      <c r="AE30" s="152"/>
    </row>
    <row r="31" spans="1:31" s="44" customFormat="1" ht="12.75" customHeight="1">
      <c r="A31" s="131">
        <v>460</v>
      </c>
      <c r="B31" s="137" t="s">
        <v>71</v>
      </c>
      <c r="C31" s="36"/>
      <c r="D31" s="136" t="s">
        <v>560</v>
      </c>
      <c r="E31" s="154" t="s">
        <v>547</v>
      </c>
      <c r="F31" s="38">
        <v>350</v>
      </c>
      <c r="G31" s="39"/>
      <c r="H31" s="138" t="s">
        <v>143</v>
      </c>
      <c r="I31" s="36"/>
      <c r="J31" s="136" t="s">
        <v>560</v>
      </c>
      <c r="K31" s="156" t="s">
        <v>547</v>
      </c>
      <c r="L31" s="38">
        <v>400</v>
      </c>
      <c r="M31" s="39"/>
      <c r="N31" s="138" t="s">
        <v>66</v>
      </c>
      <c r="O31" s="36"/>
      <c r="P31" s="136" t="s">
        <v>560</v>
      </c>
      <c r="Q31" s="42" t="s">
        <v>547</v>
      </c>
      <c r="R31" s="38">
        <v>450</v>
      </c>
      <c r="S31" s="39"/>
      <c r="T31" s="138" t="s">
        <v>68</v>
      </c>
      <c r="U31" s="36"/>
      <c r="V31" s="136" t="s">
        <v>560</v>
      </c>
      <c r="W31" s="42" t="s">
        <v>547</v>
      </c>
      <c r="X31" s="38">
        <v>200</v>
      </c>
      <c r="Y31" s="39"/>
      <c r="Z31" s="138" t="s">
        <v>101</v>
      </c>
      <c r="AA31" s="167"/>
      <c r="AB31" s="140" t="s">
        <v>560</v>
      </c>
      <c r="AC31" s="42" t="s">
        <v>547</v>
      </c>
      <c r="AD31" s="38">
        <v>950</v>
      </c>
      <c r="AE31" s="39"/>
    </row>
    <row r="32" spans="1:31" s="44" customFormat="1" ht="12.75" customHeight="1">
      <c r="A32" s="266" t="s">
        <v>48</v>
      </c>
      <c r="B32" s="142" t="s">
        <v>147</v>
      </c>
      <c r="C32" s="55"/>
      <c r="D32" s="143" t="s">
        <v>561</v>
      </c>
      <c r="E32" s="74" t="s">
        <v>547</v>
      </c>
      <c r="F32" s="50">
        <v>1250</v>
      </c>
      <c r="G32" s="51"/>
      <c r="H32" s="144" t="s">
        <v>109</v>
      </c>
      <c r="I32" s="53"/>
      <c r="J32" s="143" t="s">
        <v>561</v>
      </c>
      <c r="K32" s="75" t="s">
        <v>547</v>
      </c>
      <c r="L32" s="50">
        <v>400</v>
      </c>
      <c r="M32" s="51"/>
      <c r="N32" s="144" t="s">
        <v>73</v>
      </c>
      <c r="O32" s="53"/>
      <c r="P32" s="143" t="s">
        <v>561</v>
      </c>
      <c r="Q32" s="54" t="s">
        <v>547</v>
      </c>
      <c r="R32" s="50">
        <v>550</v>
      </c>
      <c r="S32" s="51"/>
      <c r="T32" s="144" t="s">
        <v>75</v>
      </c>
      <c r="U32" s="53"/>
      <c r="V32" s="143" t="s">
        <v>562</v>
      </c>
      <c r="W32" s="54" t="s">
        <v>547</v>
      </c>
      <c r="X32" s="50">
        <v>350</v>
      </c>
      <c r="Y32" s="51"/>
      <c r="Z32" s="144" t="s">
        <v>109</v>
      </c>
      <c r="AA32" s="54"/>
      <c r="AB32" s="61" t="s">
        <v>561</v>
      </c>
      <c r="AC32" s="54" t="s">
        <v>547</v>
      </c>
      <c r="AD32" s="50">
        <v>700</v>
      </c>
      <c r="AE32" s="51"/>
    </row>
    <row r="33" spans="1:31" s="44" customFormat="1" ht="12.75" customHeight="1">
      <c r="A33" s="296"/>
      <c r="B33" s="142" t="s">
        <v>154</v>
      </c>
      <c r="C33" s="62"/>
      <c r="D33" s="141" t="s">
        <v>563</v>
      </c>
      <c r="E33" s="49" t="s">
        <v>547</v>
      </c>
      <c r="F33" s="50">
        <v>700</v>
      </c>
      <c r="G33" s="51"/>
      <c r="H33" s="144" t="s">
        <v>149</v>
      </c>
      <c r="I33" s="53"/>
      <c r="J33" s="141" t="s">
        <v>563</v>
      </c>
      <c r="K33" s="54" t="s">
        <v>547</v>
      </c>
      <c r="L33" s="50">
        <v>550</v>
      </c>
      <c r="M33" s="51"/>
      <c r="N33" s="144" t="s">
        <v>158</v>
      </c>
      <c r="O33" s="53"/>
      <c r="P33" s="165" t="s">
        <v>563</v>
      </c>
      <c r="Q33" s="68" t="s">
        <v>547</v>
      </c>
      <c r="R33" s="50">
        <v>850</v>
      </c>
      <c r="S33" s="51"/>
      <c r="T33" s="144" t="s">
        <v>79</v>
      </c>
      <c r="U33" s="53"/>
      <c r="V33" s="143" t="s">
        <v>564</v>
      </c>
      <c r="W33" s="54" t="s">
        <v>547</v>
      </c>
      <c r="X33" s="50">
        <v>500</v>
      </c>
      <c r="Y33" s="51"/>
      <c r="Z33" s="144" t="s">
        <v>117</v>
      </c>
      <c r="AA33" s="54"/>
      <c r="AB33" s="61" t="s">
        <v>563</v>
      </c>
      <c r="AC33" s="54" t="s">
        <v>547</v>
      </c>
      <c r="AD33" s="50">
        <v>1400</v>
      </c>
      <c r="AE33" s="51"/>
    </row>
    <row r="34" spans="1:31" s="44" customFormat="1" ht="12.75" customHeight="1">
      <c r="A34" s="296"/>
      <c r="B34" s="56"/>
      <c r="C34" s="62"/>
      <c r="D34" s="48"/>
      <c r="E34" s="49"/>
      <c r="F34" s="50"/>
      <c r="G34" s="51"/>
      <c r="H34" s="65"/>
      <c r="I34" s="53"/>
      <c r="J34" s="48"/>
      <c r="K34" s="54"/>
      <c r="L34" s="50"/>
      <c r="M34" s="51"/>
      <c r="N34" s="65"/>
      <c r="O34" s="53"/>
      <c r="P34" s="54"/>
      <c r="Q34" s="68"/>
      <c r="R34" s="50"/>
      <c r="S34" s="51"/>
      <c r="T34" s="65"/>
      <c r="U34" s="53"/>
      <c r="V34" s="49"/>
      <c r="W34" s="54"/>
      <c r="X34" s="50"/>
      <c r="Y34" s="51"/>
      <c r="Z34" s="144" t="s">
        <v>121</v>
      </c>
      <c r="AA34" s="54"/>
      <c r="AB34" s="61" t="s">
        <v>565</v>
      </c>
      <c r="AC34" s="54" t="s">
        <v>547</v>
      </c>
      <c r="AD34" s="50">
        <v>550</v>
      </c>
      <c r="AE34" s="51"/>
    </row>
    <row r="35" spans="1:31" s="44" customFormat="1" ht="12.75" customHeight="1">
      <c r="A35" s="132" t="s">
        <v>523</v>
      </c>
      <c r="B35" s="46"/>
      <c r="C35" s="49"/>
      <c r="D35" s="54"/>
      <c r="E35" s="53"/>
      <c r="F35" s="50"/>
      <c r="G35" s="51"/>
      <c r="H35" s="52"/>
      <c r="I35" s="49"/>
      <c r="J35" s="54"/>
      <c r="K35" s="53"/>
      <c r="L35" s="50"/>
      <c r="M35" s="51"/>
      <c r="N35" s="52"/>
      <c r="O35" s="49"/>
      <c r="P35" s="54"/>
      <c r="Q35" s="53"/>
      <c r="R35" s="50"/>
      <c r="S35" s="51"/>
      <c r="T35" s="52"/>
      <c r="U35" s="49"/>
      <c r="V35" s="54"/>
      <c r="W35" s="53"/>
      <c r="X35" s="50"/>
      <c r="Y35" s="51"/>
      <c r="Z35" s="144" t="s">
        <v>127</v>
      </c>
      <c r="AA35" s="76"/>
      <c r="AB35" s="61" t="s">
        <v>566</v>
      </c>
      <c r="AC35" s="54" t="s">
        <v>547</v>
      </c>
      <c r="AD35" s="50">
        <v>300</v>
      </c>
      <c r="AE35" s="51"/>
    </row>
    <row r="36" spans="1:31" s="44" customFormat="1" ht="12.75" customHeight="1">
      <c r="A36" s="45"/>
      <c r="B36" s="46"/>
      <c r="C36" s="49"/>
      <c r="D36" s="54"/>
      <c r="E36" s="53"/>
      <c r="F36" s="50"/>
      <c r="G36" s="51"/>
      <c r="H36" s="52"/>
      <c r="I36" s="49"/>
      <c r="J36" s="54"/>
      <c r="K36" s="53"/>
      <c r="L36" s="50"/>
      <c r="M36" s="51"/>
      <c r="N36" s="52"/>
      <c r="O36" s="49"/>
      <c r="P36" s="54"/>
      <c r="Q36" s="53"/>
      <c r="R36" s="50"/>
      <c r="S36" s="51"/>
      <c r="T36" s="52"/>
      <c r="U36" s="49"/>
      <c r="V36" s="54"/>
      <c r="W36" s="53"/>
      <c r="X36" s="50"/>
      <c r="Y36" s="51"/>
      <c r="Z36" s="144" t="s">
        <v>131</v>
      </c>
      <c r="AA36" s="76"/>
      <c r="AB36" s="61" t="s">
        <v>567</v>
      </c>
      <c r="AC36" s="54" t="s">
        <v>547</v>
      </c>
      <c r="AD36" s="50">
        <v>150</v>
      </c>
      <c r="AE36" s="51"/>
    </row>
    <row r="37" spans="1:31" s="44" customFormat="1" ht="12.75" customHeight="1">
      <c r="A37" s="57"/>
      <c r="B37" s="46"/>
      <c r="C37" s="49"/>
      <c r="D37" s="54"/>
      <c r="E37" s="53"/>
      <c r="F37" s="50"/>
      <c r="G37" s="51"/>
      <c r="H37" s="52"/>
      <c r="I37" s="49"/>
      <c r="J37" s="54"/>
      <c r="K37" s="53"/>
      <c r="L37" s="50"/>
      <c r="M37" s="51"/>
      <c r="N37" s="52"/>
      <c r="O37" s="49"/>
      <c r="P37" s="54"/>
      <c r="Q37" s="53"/>
      <c r="R37" s="50"/>
      <c r="S37" s="51"/>
      <c r="T37" s="52"/>
      <c r="U37" s="49"/>
      <c r="V37" s="54"/>
      <c r="W37" s="53"/>
      <c r="X37" s="50"/>
      <c r="Y37" s="51"/>
      <c r="Z37" s="65"/>
      <c r="AA37" s="76"/>
      <c r="AB37" s="53"/>
      <c r="AC37" s="76"/>
      <c r="AD37" s="50"/>
      <c r="AE37" s="51"/>
    </row>
    <row r="38" spans="1:31" s="44" customFormat="1" ht="12.75" customHeight="1">
      <c r="A38" s="57"/>
      <c r="B38" s="46"/>
      <c r="C38" s="49"/>
      <c r="D38" s="54"/>
      <c r="E38" s="53"/>
      <c r="F38" s="50"/>
      <c r="G38" s="51"/>
      <c r="H38" s="52"/>
      <c r="I38" s="49"/>
      <c r="J38" s="54"/>
      <c r="K38" s="53"/>
      <c r="L38" s="50"/>
      <c r="M38" s="51"/>
      <c r="N38" s="52"/>
      <c r="O38" s="49"/>
      <c r="P38" s="54"/>
      <c r="Q38" s="53"/>
      <c r="R38" s="50"/>
      <c r="S38" s="51"/>
      <c r="T38" s="52"/>
      <c r="U38" s="49"/>
      <c r="V38" s="54"/>
      <c r="W38" s="53"/>
      <c r="X38" s="50"/>
      <c r="Y38" s="51"/>
      <c r="Z38" s="65"/>
      <c r="AA38" s="76"/>
      <c r="AB38" s="53"/>
      <c r="AC38" s="76"/>
      <c r="AD38" s="50"/>
      <c r="AE38" s="51"/>
    </row>
    <row r="39" spans="1:31" s="44" customFormat="1" ht="12.75" customHeight="1">
      <c r="A39" s="57"/>
      <c r="B39" s="56"/>
      <c r="C39" s="62"/>
      <c r="D39" s="48"/>
      <c r="E39" s="54"/>
      <c r="F39" s="50"/>
      <c r="G39" s="51"/>
      <c r="H39" s="65"/>
      <c r="I39" s="54"/>
      <c r="J39" s="48"/>
      <c r="K39" s="54"/>
      <c r="L39" s="50"/>
      <c r="M39" s="51"/>
      <c r="N39" s="52"/>
      <c r="O39" s="49"/>
      <c r="P39" s="54"/>
      <c r="Q39" s="68"/>
      <c r="R39" s="50"/>
      <c r="S39" s="51"/>
      <c r="T39" s="52"/>
      <c r="U39" s="49"/>
      <c r="V39" s="54"/>
      <c r="W39" s="53"/>
      <c r="X39" s="50"/>
      <c r="Y39" s="51"/>
      <c r="Z39" s="65"/>
      <c r="AA39" s="54"/>
      <c r="AB39" s="53"/>
      <c r="AC39" s="54"/>
      <c r="AD39" s="50"/>
      <c r="AE39" s="51"/>
    </row>
    <row r="40" spans="1:31" s="44" customFormat="1" ht="12.75" customHeight="1">
      <c r="A40" s="57"/>
      <c r="B40" s="56"/>
      <c r="C40" s="53"/>
      <c r="D40" s="48"/>
      <c r="E40" s="54"/>
      <c r="F40" s="50"/>
      <c r="G40" s="51"/>
      <c r="H40" s="65"/>
      <c r="I40" s="54"/>
      <c r="J40" s="49"/>
      <c r="K40" s="54"/>
      <c r="L40" s="50"/>
      <c r="M40" s="51"/>
      <c r="N40" s="52"/>
      <c r="O40" s="49"/>
      <c r="P40" s="54"/>
      <c r="Q40" s="68"/>
      <c r="R40" s="50"/>
      <c r="S40" s="51"/>
      <c r="T40" s="65"/>
      <c r="U40" s="49"/>
      <c r="V40" s="48"/>
      <c r="W40" s="49"/>
      <c r="X40" s="50"/>
      <c r="Y40" s="51"/>
      <c r="Z40" s="65"/>
      <c r="AA40" s="54"/>
      <c r="AB40" s="53"/>
      <c r="AC40" s="54"/>
      <c r="AD40" s="50"/>
      <c r="AE40" s="51"/>
    </row>
    <row r="41" spans="1:31" s="44" customFormat="1" ht="12.75" customHeight="1">
      <c r="A41" s="57"/>
      <c r="B41" s="56"/>
      <c r="C41" s="53"/>
      <c r="D41" s="49"/>
      <c r="E41" s="54"/>
      <c r="F41" s="50"/>
      <c r="G41" s="51"/>
      <c r="H41" s="65"/>
      <c r="I41" s="54"/>
      <c r="J41" s="49"/>
      <c r="K41" s="54"/>
      <c r="L41" s="50"/>
      <c r="M41" s="51"/>
      <c r="N41" s="52"/>
      <c r="O41" s="49"/>
      <c r="P41" s="54"/>
      <c r="Q41" s="68"/>
      <c r="R41" s="50"/>
      <c r="S41" s="51"/>
      <c r="T41" s="65"/>
      <c r="U41" s="49"/>
      <c r="V41" s="49"/>
      <c r="W41" s="49"/>
      <c r="X41" s="50"/>
      <c r="Y41" s="51"/>
      <c r="Z41" s="65"/>
      <c r="AA41" s="54"/>
      <c r="AB41" s="53"/>
      <c r="AC41" s="54"/>
      <c r="AD41" s="50"/>
      <c r="AE41" s="51"/>
    </row>
    <row r="42" spans="1:31" s="44" customFormat="1" ht="12.75" customHeight="1">
      <c r="A42" s="57"/>
      <c r="B42" s="56"/>
      <c r="C42" s="53"/>
      <c r="D42" s="49"/>
      <c r="E42" s="54"/>
      <c r="F42" s="50"/>
      <c r="G42" s="51"/>
      <c r="H42" s="65"/>
      <c r="I42" s="54"/>
      <c r="J42" s="49"/>
      <c r="K42" s="54"/>
      <c r="L42" s="50"/>
      <c r="M42" s="51"/>
      <c r="N42" s="65"/>
      <c r="O42" s="54"/>
      <c r="P42" s="48"/>
      <c r="Q42" s="54"/>
      <c r="R42" s="50"/>
      <c r="S42" s="51"/>
      <c r="T42" s="65"/>
      <c r="U42" s="54"/>
      <c r="V42" s="49"/>
      <c r="W42" s="54"/>
      <c r="X42" s="50"/>
      <c r="Y42" s="51"/>
      <c r="Z42" s="65"/>
      <c r="AA42" s="54"/>
      <c r="AB42" s="53"/>
      <c r="AC42" s="54"/>
      <c r="AD42" s="50"/>
      <c r="AE42" s="51"/>
    </row>
    <row r="43" spans="1:31" s="44" customFormat="1" ht="12.75" customHeight="1">
      <c r="A43" s="57"/>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49"/>
      <c r="E47" s="74"/>
      <c r="F47" s="50"/>
      <c r="G47" s="51"/>
      <c r="H47" s="65"/>
      <c r="I47" s="53"/>
      <c r="J47" s="49"/>
      <c r="K47" s="75"/>
      <c r="L47" s="50"/>
      <c r="M47" s="51"/>
      <c r="N47" s="65"/>
      <c r="O47" s="53"/>
      <c r="P47" s="49"/>
      <c r="Q47" s="54"/>
      <c r="R47" s="50"/>
      <c r="S47" s="51"/>
      <c r="T47" s="65"/>
      <c r="U47" s="53"/>
      <c r="V47" s="49"/>
      <c r="W47" s="54"/>
      <c r="X47" s="50"/>
      <c r="Y47" s="51"/>
      <c r="Z47" s="65"/>
      <c r="AA47" s="54"/>
      <c r="AB47" s="53"/>
      <c r="AC47" s="54"/>
      <c r="AD47" s="50"/>
      <c r="AE47" s="51"/>
    </row>
    <row r="48" spans="1:31" s="44" customFormat="1" ht="12.75" customHeight="1">
      <c r="A48" s="57"/>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145" t="s">
        <v>11</v>
      </c>
      <c r="E54" s="74"/>
      <c r="F54" s="146">
        <f>SUM(F31:F53)</f>
        <v>2300</v>
      </c>
      <c r="G54" s="147">
        <f>SUM(G31:G53)</f>
        <v>0</v>
      </c>
      <c r="H54" s="65"/>
      <c r="I54" s="53"/>
      <c r="J54" s="145" t="s">
        <v>11</v>
      </c>
      <c r="K54" s="75"/>
      <c r="L54" s="146">
        <f>SUM(L31:L53)</f>
        <v>1350</v>
      </c>
      <c r="M54" s="147">
        <f>SUM(M31:M53)</f>
        <v>0</v>
      </c>
      <c r="N54" s="65"/>
      <c r="O54" s="53"/>
      <c r="P54" s="145" t="s">
        <v>11</v>
      </c>
      <c r="Q54" s="54"/>
      <c r="R54" s="146">
        <f>SUM(R31:R53)</f>
        <v>1850</v>
      </c>
      <c r="S54" s="147">
        <f>SUM(S31:S53)</f>
        <v>0</v>
      </c>
      <c r="T54" s="65"/>
      <c r="U54" s="53"/>
      <c r="V54" s="145" t="s">
        <v>11</v>
      </c>
      <c r="W54" s="54"/>
      <c r="X54" s="146">
        <f>SUM(X31:X53)</f>
        <v>1050</v>
      </c>
      <c r="Y54" s="147">
        <f>SUM(Y31:Y53)</f>
        <v>0</v>
      </c>
      <c r="Z54" s="65"/>
      <c r="AA54" s="54"/>
      <c r="AB54" s="148" t="s">
        <v>11</v>
      </c>
      <c r="AC54" s="54"/>
      <c r="AD54" s="146">
        <f>SUM(AD31:AD53)</f>
        <v>4050</v>
      </c>
      <c r="AE54" s="147">
        <f>SUM(AE31:AE53)</f>
        <v>0</v>
      </c>
    </row>
    <row r="55" spans="1:31" s="44" customFormat="1" ht="12.75" customHeight="1">
      <c r="A55" s="184">
        <v>10600</v>
      </c>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546</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545</v>
      </c>
      <c r="AB57" s="283"/>
      <c r="AC57" s="283"/>
      <c r="AE57" s="99" t="s">
        <v>4</v>
      </c>
    </row>
    <row r="58" spans="1:29" s="98" customFormat="1" ht="12.75" customHeight="1">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t="s">
        <v>521</v>
      </c>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t="s">
        <v>522</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A32:A34"/>
    <mergeCell ref="I5:K5"/>
    <mergeCell ref="O4:S4"/>
    <mergeCell ref="O5:Q5"/>
    <mergeCell ref="U5:W5"/>
  </mergeCells>
  <dataValidations count="39">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Y6">
      <formula1>0</formula1>
      <formula2>X6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S7">
      <formula1>0</formula1>
      <formula2>R7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G8">
      <formula1>0</formula1>
      <formula2>F8</formula2>
    </dataValidation>
    <dataValidation type="whole" allowBlank="1" showInputMessage="1" showErrorMessage="1" errorTitle="入力エラー" error="入力された部数は販売店の持ち部数を超えています。&#10;表示部数以下の数字を入力して下さい。" imeMode="disabled" sqref="M8">
      <formula1>0</formula1>
      <formula2>L8</formula2>
    </dataValidation>
    <dataValidation type="whole" allowBlank="1" showInputMessage="1" showErrorMessage="1" errorTitle="入力エラー" error="入力された部数は販売店の持ち部数を超えています。&#10;表示部数以下の数字を入力して下さい。" imeMode="disabled" sqref="S8">
      <formula1>0</formula1>
      <formula2>R8</formula2>
    </dataValidation>
    <dataValidation type="whole" allowBlank="1" showInputMessage="1" showErrorMessage="1" errorTitle="入力エラー" error="入力された部数は販売店の持ち部数を超えています。&#10;表示部数以下の数字を入力して下さい。" imeMode="disabled" sqref="Y8">
      <formula1>0</formula1>
      <formula2>X8</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G9">
      <formula1>0</formula1>
      <formula2>F9</formula2>
    </dataValidation>
    <dataValidation type="whole" allowBlank="1" showInputMessage="1" showErrorMessage="1" errorTitle="入力エラー" error="入力された部数は販売店の持ち部数を超えています。&#10;表示部数以下の数字を入力して下さい。" imeMode="disabled" sqref="AE9">
      <formula1>0</formula1>
      <formula2>AD9</formula2>
    </dataValidation>
    <dataValidation type="whole" allowBlank="1" showInputMessage="1" showErrorMessage="1" errorTitle="入力エラー" error="入力された部数は販売店の持ち部数を超えています。&#10;表示部数以下の数字を入力して下さい。" imeMode="disabled" sqref="G10">
      <formula1>0</formula1>
      <formula2>F10</formula2>
    </dataValidation>
    <dataValidation type="whole" allowBlank="1" showInputMessage="1" showErrorMessage="1" errorTitle="入力エラー" error="入力された部数は販売店の持ち部数を超えています。&#10;表示部数以下の数字を入力して下さい。" imeMode="disabled" sqref="AE10">
      <formula1>0</formula1>
      <formula2>AD10</formula2>
    </dataValidation>
    <dataValidation type="whole" allowBlank="1" showInputMessage="1" showErrorMessage="1" errorTitle="入力エラー" error="入力された部数は販売店の持ち部数を超えています。&#10;表示部数以下の数字を入力して下さい。" imeMode="disabled" sqref="G11">
      <formula1>0</formula1>
      <formula2>F11</formula2>
    </dataValidation>
    <dataValidation type="whole" allowBlank="1" showInputMessage="1" showErrorMessage="1" errorTitle="入力エラー" error="入力された部数は販売店の持ち部数を超えています。&#10;表示部数以下の数字を入力して下さい。" imeMode="disabled" sqref="AE11">
      <formula1>0</formula1>
      <formula2>AD11</formula2>
    </dataValidation>
    <dataValidation type="whole" allowBlank="1" showInputMessage="1" showErrorMessage="1" errorTitle="入力エラー" error="入力された部数は販売店の持ち部数を超えています。&#10;表示部数以下の数字を入力して下さい。" imeMode="disabled" sqref="AE12">
      <formula1>0</formula1>
      <formula2>AD12</formula2>
    </dataValidation>
    <dataValidation type="whole" allowBlank="1" showInputMessage="1" showErrorMessage="1" errorTitle="入力エラー" error="入力された部数は販売店の持ち部数を超えています。&#10;表示部数以下の数字を入力して下さい。" imeMode="disabled" sqref="G31">
      <formula1>0</formula1>
      <formula2>F31</formula2>
    </dataValidation>
    <dataValidation type="whole" allowBlank="1" showInputMessage="1" showErrorMessage="1" errorTitle="入力エラー" error="入力された部数は販売店の持ち部数を超えています。&#10;表示部数以下の数字を入力して下さい。" imeMode="disabled" sqref="M31">
      <formula1>0</formula1>
      <formula2>L31</formula2>
    </dataValidation>
    <dataValidation type="whole" allowBlank="1" showInputMessage="1" showErrorMessage="1" errorTitle="入力エラー" error="入力された部数は販売店の持ち部数を超えています。&#10;表示部数以下の数字を入力して下さい。" imeMode="disabled" sqref="S31">
      <formula1>0</formula1>
      <formula2>R31</formula2>
    </dataValidation>
    <dataValidation type="whole" allowBlank="1" showInputMessage="1" showErrorMessage="1" errorTitle="入力エラー" error="入力された部数は販売店の持ち部数を超えています。&#10;表示部数以下の数字を入力して下さい。" imeMode="disabled" sqref="Y31">
      <formula1>0</formula1>
      <formula2>X31</formula2>
    </dataValidation>
    <dataValidation type="whole" allowBlank="1" showInputMessage="1" showErrorMessage="1" errorTitle="入力エラー" error="入力された部数は販売店の持ち部数を超えています。&#10;表示部数以下の数字を入力して下さい。" imeMode="disabled" sqref="AE31">
      <formula1>0</formula1>
      <formula2>AD31</formula2>
    </dataValidation>
    <dataValidation type="whole" allowBlank="1" showInputMessage="1" showErrorMessage="1" errorTitle="入力エラー" error="入力された部数は販売店の持ち部数を超えています。&#10;表示部数以下の数字を入力して下さい。" imeMode="disabled" sqref="G32">
      <formula1>0</formula1>
      <formula2>F32</formula2>
    </dataValidation>
    <dataValidation type="whole" allowBlank="1" showInputMessage="1" showErrorMessage="1" errorTitle="入力エラー" error="入力された部数は販売店の持ち部数を超えています。&#10;表示部数以下の数字を入力して下さい。" imeMode="disabled" sqref="M32">
      <formula1>0</formula1>
      <formula2>L32</formula2>
    </dataValidation>
    <dataValidation type="whole" allowBlank="1" showInputMessage="1" showErrorMessage="1" errorTitle="入力エラー" error="入力された部数は販売店の持ち部数を超えています。&#10;表示部数以下の数字を入力して下さい。" imeMode="disabled" sqref="S32">
      <formula1>0</formula1>
      <formula2>R32</formula2>
    </dataValidation>
    <dataValidation type="whole" allowBlank="1" showInputMessage="1" showErrorMessage="1" errorTitle="入力エラー" error="入力された部数は販売店の持ち部数を超えています。&#10;表示部数以下の数字を入力して下さい。" imeMode="disabled" sqref="Y32">
      <formula1>0</formula1>
      <formula2>X32</formula2>
    </dataValidation>
    <dataValidation type="whole" allowBlank="1" showInputMessage="1" showErrorMessage="1" errorTitle="入力エラー" error="入力された部数は販売店の持ち部数を超えています。&#10;表示部数以下の数字を入力して下さい。" imeMode="disabled" sqref="AE32">
      <formula1>0</formula1>
      <formula2>AD32</formula2>
    </dataValidation>
    <dataValidation type="whole" allowBlank="1" showInputMessage="1" showErrorMessage="1" errorTitle="入力エラー" error="入力された部数は販売店の持ち部数を超えています。&#10;表示部数以下の数字を入力して下さい。" imeMode="disabled" sqref="G33">
      <formula1>0</formula1>
      <formula2>F33</formula2>
    </dataValidation>
    <dataValidation type="whole" allowBlank="1" showInputMessage="1" showErrorMessage="1" errorTitle="入力エラー" error="入力された部数は販売店の持ち部数を超えています。&#10;表示部数以下の数字を入力して下さい。" imeMode="disabled" sqref="M33">
      <formula1>0</formula1>
      <formula2>L33</formula2>
    </dataValidation>
    <dataValidation type="whole" allowBlank="1" showInputMessage="1" showErrorMessage="1" errorTitle="入力エラー" error="入力された部数は販売店の持ち部数を超えています。&#10;表示部数以下の数字を入力して下さい。" imeMode="disabled" sqref="S33">
      <formula1>0</formula1>
      <formula2>R33</formula2>
    </dataValidation>
    <dataValidation type="whole" allowBlank="1" showInputMessage="1" showErrorMessage="1" errorTitle="入力エラー" error="入力された部数は販売店の持ち部数を超えています。&#10;表示部数以下の数字を入力して下さい。" imeMode="disabled" sqref="Y33">
      <formula1>0</formula1>
      <formula2>X33</formula2>
    </dataValidation>
    <dataValidation type="whole" allowBlank="1" showInputMessage="1" showErrorMessage="1" errorTitle="入力エラー" error="入力された部数は販売店の持ち部数を超えています。&#10;表示部数以下の数字を入力して下さい。" imeMode="disabled" sqref="AE33">
      <formula1>0</formula1>
      <formula2>AD33</formula2>
    </dataValidation>
    <dataValidation type="whole" allowBlank="1" showInputMessage="1" showErrorMessage="1" errorTitle="入力エラー" error="入力された部数は販売店の持ち部数を超えています。&#10;表示部数以下の数字を入力して下さい。" imeMode="disabled" sqref="AE34">
      <formula1>0</formula1>
      <formula2>AD34</formula2>
    </dataValidation>
    <dataValidation type="whole" allowBlank="1" showInputMessage="1" showErrorMessage="1" errorTitle="入力エラー" error="入力された部数は販売店の持ち部数を超えています。&#10;表示部数以下の数字を入力して下さい。" imeMode="disabled" sqref="AE35">
      <formula1>0</formula1>
      <formula2>AD35</formula2>
    </dataValidation>
    <dataValidation type="whole" allowBlank="1" showInputMessage="1" showErrorMessage="1" errorTitle="入力エラー" error="入力された部数は販売店の持ち部数を超えています。&#10;表示部数以下の数字を入力して下さい。" imeMode="disabled" sqref="AE36">
      <formula1>0</formula1>
      <formula2>AD36</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6.xml><?xml version="1.0" encoding="utf-8"?>
<worksheet xmlns="http://schemas.openxmlformats.org/spreadsheetml/2006/main" xmlns:r="http://schemas.openxmlformats.org/officeDocument/2006/relationships">
  <sheetPr codeName="Sheet21"/>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$G$54+$M$54+$S$54+$Y$54+$AE$54</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13</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202</v>
      </c>
      <c r="B6" s="137" t="s">
        <v>71</v>
      </c>
      <c r="C6" s="36"/>
      <c r="D6" s="136" t="s">
        <v>570</v>
      </c>
      <c r="E6" s="37"/>
      <c r="F6" s="38">
        <v>5000</v>
      </c>
      <c r="G6" s="39"/>
      <c r="H6" s="138" t="s">
        <v>143</v>
      </c>
      <c r="I6" s="41"/>
      <c r="J6" s="136" t="s">
        <v>570</v>
      </c>
      <c r="K6" s="42"/>
      <c r="L6" s="38">
        <v>2200</v>
      </c>
      <c r="M6" s="39"/>
      <c r="N6" s="139" t="s">
        <v>66</v>
      </c>
      <c r="O6" s="41"/>
      <c r="P6" s="136" t="s">
        <v>571</v>
      </c>
      <c r="Q6" s="42"/>
      <c r="R6" s="38">
        <v>4000</v>
      </c>
      <c r="S6" s="39"/>
      <c r="T6" s="40"/>
      <c r="U6" s="41"/>
      <c r="V6" s="37"/>
      <c r="W6" s="42"/>
      <c r="X6" s="38"/>
      <c r="Y6" s="39"/>
      <c r="Z6" s="138" t="s">
        <v>101</v>
      </c>
      <c r="AA6" s="42"/>
      <c r="AB6" s="140" t="s">
        <v>570</v>
      </c>
      <c r="AC6" s="42"/>
      <c r="AD6" s="38">
        <v>3250</v>
      </c>
      <c r="AE6" s="39"/>
    </row>
    <row r="7" spans="1:31" s="44" customFormat="1" ht="12.75" customHeight="1">
      <c r="A7" s="266" t="s">
        <v>31</v>
      </c>
      <c r="B7" s="142" t="s">
        <v>147</v>
      </c>
      <c r="C7" s="47"/>
      <c r="D7" s="141" t="s">
        <v>572</v>
      </c>
      <c r="E7" s="49"/>
      <c r="F7" s="50">
        <v>2050</v>
      </c>
      <c r="G7" s="51"/>
      <c r="H7" s="144" t="s">
        <v>573</v>
      </c>
      <c r="I7" s="53"/>
      <c r="J7" s="143" t="s">
        <v>574</v>
      </c>
      <c r="K7" s="54"/>
      <c r="L7" s="50">
        <v>1950</v>
      </c>
      <c r="M7" s="51"/>
      <c r="N7" s="144" t="s">
        <v>73</v>
      </c>
      <c r="O7" s="53"/>
      <c r="P7" s="143" t="s">
        <v>575</v>
      </c>
      <c r="Q7" s="54"/>
      <c r="R7" s="50">
        <v>1300</v>
      </c>
      <c r="S7" s="51"/>
      <c r="T7" s="52"/>
      <c r="U7" s="53"/>
      <c r="V7" s="49"/>
      <c r="W7" s="54"/>
      <c r="X7" s="50"/>
      <c r="Y7" s="51"/>
      <c r="Z7" s="144" t="s">
        <v>109</v>
      </c>
      <c r="AA7" s="54"/>
      <c r="AB7" s="61" t="s">
        <v>572</v>
      </c>
      <c r="AC7" s="54"/>
      <c r="AD7" s="50">
        <v>1800</v>
      </c>
      <c r="AE7" s="51"/>
    </row>
    <row r="8" spans="1:31" s="44" customFormat="1" ht="12.75" customHeight="1">
      <c r="A8" s="266"/>
      <c r="B8" s="142" t="s">
        <v>154</v>
      </c>
      <c r="C8" s="55"/>
      <c r="D8" s="143" t="s">
        <v>576</v>
      </c>
      <c r="E8" s="49"/>
      <c r="F8" s="50">
        <v>1000</v>
      </c>
      <c r="G8" s="51"/>
      <c r="H8" s="144" t="s">
        <v>243</v>
      </c>
      <c r="I8" s="53"/>
      <c r="J8" s="143" t="s">
        <v>577</v>
      </c>
      <c r="K8" s="54"/>
      <c r="L8" s="50">
        <v>1250</v>
      </c>
      <c r="M8" s="51"/>
      <c r="N8" s="144" t="s">
        <v>158</v>
      </c>
      <c r="O8" s="53"/>
      <c r="P8" s="143" t="s">
        <v>578</v>
      </c>
      <c r="Q8" s="54"/>
      <c r="R8" s="50">
        <v>2350</v>
      </c>
      <c r="S8" s="51"/>
      <c r="T8" s="52"/>
      <c r="U8" s="53"/>
      <c r="V8" s="49"/>
      <c r="W8" s="54"/>
      <c r="X8" s="50"/>
      <c r="Y8" s="51"/>
      <c r="Z8" s="144" t="s">
        <v>117</v>
      </c>
      <c r="AA8" s="54"/>
      <c r="AB8" s="61" t="s">
        <v>579</v>
      </c>
      <c r="AC8" s="54"/>
      <c r="AD8" s="50">
        <v>1650</v>
      </c>
      <c r="AE8" s="51"/>
    </row>
    <row r="9" spans="1:31" s="44" customFormat="1" ht="12.75" customHeight="1">
      <c r="A9" s="266"/>
      <c r="B9" s="142" t="s">
        <v>161</v>
      </c>
      <c r="C9" s="53"/>
      <c r="D9" s="143" t="s">
        <v>577</v>
      </c>
      <c r="E9" s="49"/>
      <c r="F9" s="50">
        <v>1450</v>
      </c>
      <c r="G9" s="51"/>
      <c r="H9" s="144" t="s">
        <v>580</v>
      </c>
      <c r="I9" s="53"/>
      <c r="J9" s="143" t="s">
        <v>572</v>
      </c>
      <c r="K9" s="54"/>
      <c r="L9" s="50">
        <v>400</v>
      </c>
      <c r="M9" s="51"/>
      <c r="N9" s="144" t="s">
        <v>163</v>
      </c>
      <c r="O9" s="53"/>
      <c r="P9" s="143" t="s">
        <v>581</v>
      </c>
      <c r="Q9" s="54"/>
      <c r="R9" s="50">
        <v>1550</v>
      </c>
      <c r="S9" s="51"/>
      <c r="T9" s="52"/>
      <c r="U9" s="53"/>
      <c r="V9" s="49"/>
      <c r="W9" s="54"/>
      <c r="X9" s="50"/>
      <c r="Y9" s="51"/>
      <c r="Z9" s="144" t="s">
        <v>343</v>
      </c>
      <c r="AA9" s="54"/>
      <c r="AB9" s="61" t="s">
        <v>582</v>
      </c>
      <c r="AC9" s="54"/>
      <c r="AD9" s="50" t="s">
        <v>88</v>
      </c>
      <c r="AE9" s="51"/>
    </row>
    <row r="10" spans="1:31" s="44" customFormat="1" ht="12.75" customHeight="1">
      <c r="A10" s="157" t="s">
        <v>523</v>
      </c>
      <c r="B10" s="56"/>
      <c r="C10" s="53"/>
      <c r="D10" s="58"/>
      <c r="E10" s="49"/>
      <c r="F10" s="59"/>
      <c r="G10" s="51"/>
      <c r="H10" s="52"/>
      <c r="I10" s="53"/>
      <c r="J10" s="60"/>
      <c r="K10" s="54"/>
      <c r="L10" s="50"/>
      <c r="M10" s="51"/>
      <c r="N10" s="144" t="s">
        <v>165</v>
      </c>
      <c r="O10" s="53"/>
      <c r="P10" s="143" t="s">
        <v>583</v>
      </c>
      <c r="Q10" s="54"/>
      <c r="R10" s="50">
        <v>3250</v>
      </c>
      <c r="S10" s="51"/>
      <c r="T10" s="52"/>
      <c r="U10" s="53"/>
      <c r="V10" s="49"/>
      <c r="W10" s="54"/>
      <c r="X10" s="50"/>
      <c r="Y10" s="51"/>
      <c r="Z10" s="144" t="s">
        <v>127</v>
      </c>
      <c r="AA10" s="54"/>
      <c r="AB10" s="61" t="s">
        <v>577</v>
      </c>
      <c r="AC10" s="54"/>
      <c r="AD10" s="50">
        <v>1650</v>
      </c>
      <c r="AE10" s="51"/>
    </row>
    <row r="11" spans="1:31" s="44" customFormat="1" ht="12.75" customHeight="1">
      <c r="A11" s="57"/>
      <c r="B11" s="61"/>
      <c r="C11" s="48"/>
      <c r="D11" s="54"/>
      <c r="E11" s="62"/>
      <c r="F11" s="63"/>
      <c r="G11" s="64"/>
      <c r="H11" s="65"/>
      <c r="I11" s="62"/>
      <c r="J11" s="54"/>
      <c r="K11" s="66"/>
      <c r="L11" s="50"/>
      <c r="M11" s="51"/>
      <c r="N11" s="52"/>
      <c r="O11" s="62"/>
      <c r="P11" s="60"/>
      <c r="Q11" s="67"/>
      <c r="R11" s="50"/>
      <c r="S11" s="51"/>
      <c r="T11" s="65"/>
      <c r="U11" s="62"/>
      <c r="V11" s="49"/>
      <c r="W11" s="67"/>
      <c r="X11" s="50"/>
      <c r="Y11" s="51"/>
      <c r="Z11" s="144" t="s">
        <v>131</v>
      </c>
      <c r="AA11" s="67"/>
      <c r="AB11" s="61" t="s">
        <v>584</v>
      </c>
      <c r="AC11" s="67"/>
      <c r="AD11" s="50">
        <v>1450</v>
      </c>
      <c r="AE11" s="51"/>
    </row>
    <row r="12" spans="1:31" s="44" customFormat="1" ht="12.75" customHeight="1">
      <c r="A12" s="57"/>
      <c r="B12" s="61"/>
      <c r="C12" s="49"/>
      <c r="D12" s="54"/>
      <c r="E12" s="53"/>
      <c r="F12" s="63"/>
      <c r="G12" s="64"/>
      <c r="H12" s="65"/>
      <c r="I12" s="53"/>
      <c r="J12" s="54"/>
      <c r="K12" s="68"/>
      <c r="L12" s="50"/>
      <c r="M12" s="51"/>
      <c r="N12" s="65"/>
      <c r="O12" s="53"/>
      <c r="P12" s="54"/>
      <c r="Q12" s="68"/>
      <c r="R12" s="50"/>
      <c r="S12" s="51"/>
      <c r="T12" s="65"/>
      <c r="U12" s="53"/>
      <c r="V12" s="49"/>
      <c r="W12" s="54"/>
      <c r="X12" s="50"/>
      <c r="Y12" s="51"/>
      <c r="Z12" s="52"/>
      <c r="AA12" s="54"/>
      <c r="AB12" s="53"/>
      <c r="AC12" s="54"/>
      <c r="AD12" s="50"/>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52"/>
      <c r="AA13" s="54"/>
      <c r="AB13" s="53"/>
      <c r="AC13" s="54"/>
      <c r="AD13" s="50"/>
      <c r="AE13" s="51"/>
    </row>
    <row r="14" spans="1:31" s="44" customFormat="1" ht="12.75" customHeight="1">
      <c r="A14" s="57"/>
      <c r="B14" s="61"/>
      <c r="C14" s="49"/>
      <c r="D14" s="54"/>
      <c r="E14" s="53"/>
      <c r="F14" s="50"/>
      <c r="G14" s="51"/>
      <c r="H14" s="65"/>
      <c r="I14" s="53"/>
      <c r="J14" s="54"/>
      <c r="K14" s="68"/>
      <c r="L14" s="50"/>
      <c r="M14" s="51"/>
      <c r="N14" s="65"/>
      <c r="O14" s="53"/>
      <c r="P14" s="54"/>
      <c r="Q14" s="68"/>
      <c r="R14" s="50"/>
      <c r="S14" s="51"/>
      <c r="T14" s="65"/>
      <c r="U14" s="53"/>
      <c r="V14" s="49"/>
      <c r="W14" s="54"/>
      <c r="X14" s="50"/>
      <c r="Y14" s="51"/>
      <c r="Z14" s="52"/>
      <c r="AA14" s="54"/>
      <c r="AB14" s="53"/>
      <c r="AC14" s="54"/>
      <c r="AD14" s="50"/>
      <c r="AE14" s="51"/>
    </row>
    <row r="15" spans="1:31" s="44" customFormat="1" ht="12.75" customHeight="1">
      <c r="A15" s="57"/>
      <c r="B15" s="61"/>
      <c r="C15" s="49"/>
      <c r="D15" s="54"/>
      <c r="E15" s="53"/>
      <c r="F15" s="50"/>
      <c r="G15" s="51"/>
      <c r="H15" s="65"/>
      <c r="I15" s="53"/>
      <c r="J15" s="54"/>
      <c r="K15" s="68"/>
      <c r="L15" s="50"/>
      <c r="M15" s="51"/>
      <c r="N15" s="65"/>
      <c r="O15" s="53"/>
      <c r="P15" s="54"/>
      <c r="Q15" s="68"/>
      <c r="R15" s="50"/>
      <c r="S15" s="51"/>
      <c r="T15" s="65"/>
      <c r="U15" s="53"/>
      <c r="V15" s="49"/>
      <c r="W15" s="54"/>
      <c r="X15" s="50"/>
      <c r="Y15" s="51"/>
      <c r="Z15" s="52"/>
      <c r="AA15" s="54"/>
      <c r="AB15" s="53"/>
      <c r="AC15" s="54"/>
      <c r="AD15" s="50"/>
      <c r="AE15" s="51"/>
    </row>
    <row r="16" spans="1:31" s="44" customFormat="1" ht="12.75" customHeight="1">
      <c r="A16" s="57"/>
      <c r="B16" s="61"/>
      <c r="C16" s="49"/>
      <c r="D16" s="54"/>
      <c r="E16" s="53"/>
      <c r="F16" s="50"/>
      <c r="G16" s="51"/>
      <c r="H16" s="65"/>
      <c r="I16" s="53"/>
      <c r="J16" s="54"/>
      <c r="K16" s="68"/>
      <c r="L16" s="50"/>
      <c r="M16" s="51"/>
      <c r="N16" s="65"/>
      <c r="O16" s="53"/>
      <c r="P16" s="54"/>
      <c r="Q16" s="68"/>
      <c r="R16" s="50"/>
      <c r="S16" s="51"/>
      <c r="T16" s="65"/>
      <c r="U16" s="53"/>
      <c r="V16" s="49"/>
      <c r="W16" s="54"/>
      <c r="X16" s="50"/>
      <c r="Y16" s="51"/>
      <c r="Z16" s="65"/>
      <c r="AA16" s="54"/>
      <c r="AB16" s="53"/>
      <c r="AC16" s="54"/>
      <c r="AD16" s="50"/>
      <c r="AE16" s="51"/>
    </row>
    <row r="17" spans="1:31" s="44" customFormat="1" ht="12.75" customHeight="1">
      <c r="A17" s="57"/>
      <c r="B17" s="61"/>
      <c r="C17" s="49"/>
      <c r="D17" s="54"/>
      <c r="E17" s="70"/>
      <c r="F17" s="50"/>
      <c r="G17" s="51"/>
      <c r="H17" s="65"/>
      <c r="I17" s="70"/>
      <c r="J17" s="54"/>
      <c r="K17" s="71"/>
      <c r="L17" s="50"/>
      <c r="M17" s="51"/>
      <c r="N17" s="65"/>
      <c r="O17" s="70"/>
      <c r="P17" s="54"/>
      <c r="Q17" s="71"/>
      <c r="R17" s="50"/>
      <c r="S17" s="51"/>
      <c r="T17" s="65"/>
      <c r="U17" s="70"/>
      <c r="V17" s="49"/>
      <c r="W17" s="72"/>
      <c r="X17" s="50"/>
      <c r="Y17" s="51"/>
      <c r="Z17" s="65"/>
      <c r="AA17" s="72"/>
      <c r="AB17" s="53"/>
      <c r="AC17" s="72"/>
      <c r="AD17" s="50"/>
      <c r="AE17" s="51"/>
    </row>
    <row r="18" spans="1:31" s="44" customFormat="1" ht="12.75" customHeight="1">
      <c r="A18" s="57"/>
      <c r="B18" s="56"/>
      <c r="C18" s="62"/>
      <c r="D18" s="48"/>
      <c r="E18" s="49"/>
      <c r="F18" s="50"/>
      <c r="G18" s="51"/>
      <c r="H18" s="65"/>
      <c r="I18" s="53"/>
      <c r="J18" s="48"/>
      <c r="K18" s="54"/>
      <c r="L18" s="50"/>
      <c r="M18" s="51"/>
      <c r="N18" s="65"/>
      <c r="O18" s="53"/>
      <c r="P18" s="54"/>
      <c r="Q18" s="68"/>
      <c r="R18" s="50"/>
      <c r="S18" s="51"/>
      <c r="T18" s="65"/>
      <c r="U18" s="53"/>
      <c r="V18" s="49"/>
      <c r="W18" s="54"/>
      <c r="X18" s="50"/>
      <c r="Y18" s="51"/>
      <c r="Z18" s="65"/>
      <c r="AA18" s="54"/>
      <c r="AB18" s="53"/>
      <c r="AC18" s="54"/>
      <c r="AD18" s="50"/>
      <c r="AE18" s="51"/>
    </row>
    <row r="19" spans="1:31" s="44" customFormat="1" ht="12.75" customHeight="1">
      <c r="A19" s="57"/>
      <c r="B19" s="56"/>
      <c r="C19" s="53"/>
      <c r="D19" s="49"/>
      <c r="E19" s="49"/>
      <c r="F19" s="50"/>
      <c r="G19" s="51"/>
      <c r="H19" s="65"/>
      <c r="I19" s="53"/>
      <c r="J19" s="49"/>
      <c r="K19" s="54"/>
      <c r="L19" s="50"/>
      <c r="M19" s="51"/>
      <c r="N19" s="65"/>
      <c r="O19" s="53"/>
      <c r="P19" s="48"/>
      <c r="Q19" s="54"/>
      <c r="R19" s="50"/>
      <c r="S19" s="51"/>
      <c r="T19" s="65"/>
      <c r="U19" s="53"/>
      <c r="V19" s="49"/>
      <c r="W19" s="54"/>
      <c r="X19" s="50"/>
      <c r="Y19" s="51"/>
      <c r="Z19" s="65"/>
      <c r="AA19" s="54"/>
      <c r="AB19" s="53"/>
      <c r="AC19" s="54"/>
      <c r="AD19" s="50"/>
      <c r="AE19" s="51"/>
    </row>
    <row r="20" spans="1:31" s="44" customFormat="1" ht="12.75" customHeight="1">
      <c r="A20" s="73"/>
      <c r="B20" s="56"/>
      <c r="C20" s="62"/>
      <c r="D20" s="48"/>
      <c r="E20" s="49"/>
      <c r="F20" s="50"/>
      <c r="G20" s="51"/>
      <c r="H20" s="65"/>
      <c r="I20" s="53"/>
      <c r="J20" s="48"/>
      <c r="K20" s="54"/>
      <c r="L20" s="50"/>
      <c r="M20" s="51"/>
      <c r="N20" s="65"/>
      <c r="O20" s="53"/>
      <c r="P20" s="54"/>
      <c r="Q20" s="68"/>
      <c r="R20" s="50"/>
      <c r="S20" s="51"/>
      <c r="T20" s="65"/>
      <c r="U20" s="53"/>
      <c r="V20" s="49"/>
      <c r="W20" s="54"/>
      <c r="X20" s="50"/>
      <c r="Y20" s="51"/>
      <c r="Z20" s="65"/>
      <c r="AA20" s="54"/>
      <c r="AB20" s="53"/>
      <c r="AC20" s="54"/>
      <c r="AD20" s="50"/>
      <c r="AE20" s="51"/>
    </row>
    <row r="21" spans="1:31" s="44" customFormat="1" ht="12.75" customHeight="1">
      <c r="A21" s="57"/>
      <c r="B21" s="56"/>
      <c r="C21" s="62"/>
      <c r="D21" s="48"/>
      <c r="E21" s="49"/>
      <c r="F21" s="50"/>
      <c r="G21" s="51"/>
      <c r="H21" s="65"/>
      <c r="I21" s="53"/>
      <c r="J21" s="48"/>
      <c r="K21" s="54"/>
      <c r="L21" s="50"/>
      <c r="M21" s="51"/>
      <c r="N21" s="65"/>
      <c r="O21" s="53"/>
      <c r="P21" s="54"/>
      <c r="Q21" s="68"/>
      <c r="R21" s="50"/>
      <c r="S21" s="51"/>
      <c r="T21" s="65"/>
      <c r="U21" s="53"/>
      <c r="V21" s="49"/>
      <c r="W21" s="54"/>
      <c r="X21" s="50"/>
      <c r="Y21" s="51"/>
      <c r="Z21" s="65"/>
      <c r="AA21" s="54"/>
      <c r="AB21" s="53"/>
      <c r="AC21" s="54"/>
      <c r="AD21" s="50"/>
      <c r="AE21" s="51"/>
    </row>
    <row r="22" spans="1:31" s="44" customFormat="1" ht="12.75" customHeight="1">
      <c r="A22" s="45"/>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65"/>
      <c r="AA23" s="76"/>
      <c r="AB23" s="53"/>
      <c r="AC23" s="76"/>
      <c r="AD23" s="50"/>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65"/>
      <c r="AA24" s="54"/>
      <c r="AB24" s="53"/>
      <c r="AC24" s="54"/>
      <c r="AD24" s="50"/>
      <c r="AE24" s="51"/>
    </row>
    <row r="25" spans="1:31" s="44" customFormat="1" ht="12.75" customHeight="1">
      <c r="A25" s="57"/>
      <c r="B25" s="56"/>
      <c r="C25" s="53"/>
      <c r="D25" s="49"/>
      <c r="E25" s="74"/>
      <c r="F25" s="50"/>
      <c r="G25" s="51"/>
      <c r="H25" s="65"/>
      <c r="I25" s="53"/>
      <c r="J25" s="49"/>
      <c r="K25" s="75"/>
      <c r="L25" s="50"/>
      <c r="M25" s="51"/>
      <c r="N25" s="65"/>
      <c r="O25" s="53"/>
      <c r="P25" s="49"/>
      <c r="Q25" s="54"/>
      <c r="R25" s="50"/>
      <c r="S25" s="51"/>
      <c r="T25" s="65"/>
      <c r="U25" s="53"/>
      <c r="V25" s="49"/>
      <c r="W25" s="54"/>
      <c r="X25" s="50"/>
      <c r="Y25" s="51"/>
      <c r="Z25" s="65"/>
      <c r="AA25" s="54"/>
      <c r="AB25" s="53"/>
      <c r="AC25" s="54"/>
      <c r="AD25" s="50"/>
      <c r="AE25" s="51"/>
    </row>
    <row r="26" spans="1:31" s="44" customFormat="1" ht="12.75" customHeight="1">
      <c r="A26" s="57"/>
      <c r="B26" s="56"/>
      <c r="C26" s="53"/>
      <c r="D26" s="49"/>
      <c r="E26" s="74"/>
      <c r="F26" s="50"/>
      <c r="G26" s="51"/>
      <c r="H26" s="65"/>
      <c r="I26" s="53"/>
      <c r="J26" s="49"/>
      <c r="K26" s="75"/>
      <c r="L26" s="50"/>
      <c r="M26" s="51"/>
      <c r="N26" s="65"/>
      <c r="O26" s="53"/>
      <c r="P26" s="49"/>
      <c r="Q26" s="54"/>
      <c r="R26" s="50"/>
      <c r="S26" s="51"/>
      <c r="T26" s="65"/>
      <c r="U26" s="53"/>
      <c r="V26" s="49"/>
      <c r="W26" s="54"/>
      <c r="X26" s="50"/>
      <c r="Y26" s="51"/>
      <c r="Z26" s="65"/>
      <c r="AA26" s="54"/>
      <c r="AB26" s="53"/>
      <c r="AC26" s="54"/>
      <c r="AD26" s="50"/>
      <c r="AE26" s="51"/>
    </row>
    <row r="27" spans="1:31" s="44" customFormat="1" ht="12.75" customHeight="1">
      <c r="A27" s="57"/>
      <c r="B27" s="56"/>
      <c r="C27" s="53"/>
      <c r="D27" s="49"/>
      <c r="E27" s="74"/>
      <c r="F27" s="50"/>
      <c r="G27" s="51"/>
      <c r="H27" s="65"/>
      <c r="I27" s="53"/>
      <c r="J27" s="49"/>
      <c r="K27" s="75"/>
      <c r="L27" s="50"/>
      <c r="M27" s="51"/>
      <c r="N27" s="65"/>
      <c r="O27" s="53"/>
      <c r="P27" s="49"/>
      <c r="Q27" s="54"/>
      <c r="R27" s="50"/>
      <c r="S27" s="51"/>
      <c r="T27" s="65"/>
      <c r="U27" s="53"/>
      <c r="V27" s="49"/>
      <c r="W27" s="54"/>
      <c r="X27" s="50"/>
      <c r="Y27" s="51"/>
      <c r="Z27" s="65"/>
      <c r="AA27" s="54"/>
      <c r="AB27" s="53"/>
      <c r="AC27" s="54"/>
      <c r="AD27" s="50"/>
      <c r="AE27" s="51"/>
    </row>
    <row r="28" spans="1:31" s="44" customFormat="1" ht="12.75" customHeight="1">
      <c r="A28" s="57"/>
      <c r="B28" s="77"/>
      <c r="C28" s="47"/>
      <c r="D28" s="48"/>
      <c r="E28" s="78"/>
      <c r="F28" s="69"/>
      <c r="G28" s="79"/>
      <c r="H28" s="80"/>
      <c r="I28" s="47"/>
      <c r="J28" s="48"/>
      <c r="K28" s="81"/>
      <c r="L28" s="69"/>
      <c r="M28" s="79"/>
      <c r="N28" s="80"/>
      <c r="O28" s="47"/>
      <c r="P28" s="48"/>
      <c r="Q28" s="82"/>
      <c r="R28" s="69"/>
      <c r="S28" s="79"/>
      <c r="T28" s="83"/>
      <c r="U28" s="47"/>
      <c r="V28" s="48"/>
      <c r="W28" s="82"/>
      <c r="X28" s="69"/>
      <c r="Y28" s="79"/>
      <c r="Z28" s="80"/>
      <c r="AA28" s="82"/>
      <c r="AB28" s="62"/>
      <c r="AC28" s="82"/>
      <c r="AD28" s="69"/>
      <c r="AE28" s="79"/>
    </row>
    <row r="29" spans="1:31" s="44" customFormat="1" ht="12.75" customHeight="1">
      <c r="A29" s="57"/>
      <c r="B29" s="46"/>
      <c r="C29" s="55"/>
      <c r="D29" s="49"/>
      <c r="E29" s="74"/>
      <c r="F29" s="50"/>
      <c r="G29" s="51"/>
      <c r="H29" s="52"/>
      <c r="I29" s="55"/>
      <c r="J29" s="49"/>
      <c r="K29" s="75"/>
      <c r="L29" s="50"/>
      <c r="M29" s="51"/>
      <c r="N29" s="52"/>
      <c r="O29" s="55"/>
      <c r="P29" s="49"/>
      <c r="Q29" s="76"/>
      <c r="R29" s="50"/>
      <c r="S29" s="51"/>
      <c r="T29" s="65"/>
      <c r="U29" s="55"/>
      <c r="V29" s="49"/>
      <c r="W29" s="76"/>
      <c r="X29" s="50"/>
      <c r="Y29" s="51"/>
      <c r="Z29" s="52"/>
      <c r="AA29" s="76"/>
      <c r="AB29" s="53"/>
      <c r="AC29" s="76"/>
      <c r="AD29" s="50"/>
      <c r="AE29" s="51"/>
    </row>
    <row r="30" spans="1:31" s="44" customFormat="1" ht="12.75" customHeight="1">
      <c r="A30" s="57"/>
      <c r="B30" s="46"/>
      <c r="C30" s="55"/>
      <c r="D30" s="49"/>
      <c r="E30" s="74"/>
      <c r="F30" s="50"/>
      <c r="G30" s="51"/>
      <c r="H30" s="52"/>
      <c r="I30" s="55"/>
      <c r="J30" s="49"/>
      <c r="K30" s="75"/>
      <c r="L30" s="50"/>
      <c r="M30" s="51"/>
      <c r="N30" s="52"/>
      <c r="O30" s="55"/>
      <c r="P30" s="49"/>
      <c r="Q30" s="76"/>
      <c r="R30" s="50"/>
      <c r="S30" s="51"/>
      <c r="T30" s="65"/>
      <c r="U30" s="55"/>
      <c r="V30" s="49"/>
      <c r="W30" s="76"/>
      <c r="X30" s="50"/>
      <c r="Y30" s="51"/>
      <c r="Z30" s="52"/>
      <c r="AA30" s="76"/>
      <c r="AB30" s="53"/>
      <c r="AC30" s="76"/>
      <c r="AD30" s="50"/>
      <c r="AE30" s="51"/>
    </row>
    <row r="31" spans="1:31" s="44" customFormat="1" ht="12.75" customHeight="1">
      <c r="A31" s="57"/>
      <c r="B31" s="46"/>
      <c r="C31" s="55"/>
      <c r="D31" s="49"/>
      <c r="E31" s="74"/>
      <c r="F31" s="50"/>
      <c r="G31" s="51"/>
      <c r="H31" s="52"/>
      <c r="I31" s="55"/>
      <c r="J31" s="49"/>
      <c r="K31" s="75"/>
      <c r="L31" s="50"/>
      <c r="M31" s="51"/>
      <c r="N31" s="65"/>
      <c r="O31" s="55"/>
      <c r="P31" s="49"/>
      <c r="Q31" s="76"/>
      <c r="R31" s="50"/>
      <c r="S31" s="51"/>
      <c r="T31" s="65"/>
      <c r="U31" s="55"/>
      <c r="V31" s="49"/>
      <c r="W31" s="76"/>
      <c r="X31" s="50"/>
      <c r="Y31" s="51"/>
      <c r="Z31" s="52"/>
      <c r="AA31" s="76"/>
      <c r="AB31" s="53"/>
      <c r="AC31" s="76"/>
      <c r="AD31" s="50"/>
      <c r="AE31" s="51"/>
    </row>
    <row r="32" spans="1:31" s="44" customFormat="1" ht="12.75" customHeight="1">
      <c r="A32" s="57"/>
      <c r="B32" s="46"/>
      <c r="C32" s="55"/>
      <c r="D32" s="49"/>
      <c r="E32" s="74"/>
      <c r="F32" s="50"/>
      <c r="G32" s="51"/>
      <c r="H32" s="65"/>
      <c r="I32" s="53"/>
      <c r="J32" s="49"/>
      <c r="K32" s="75"/>
      <c r="L32" s="50"/>
      <c r="M32" s="51"/>
      <c r="N32" s="65"/>
      <c r="O32" s="53"/>
      <c r="P32" s="49"/>
      <c r="Q32" s="54"/>
      <c r="R32" s="50"/>
      <c r="S32" s="51"/>
      <c r="T32" s="65"/>
      <c r="U32" s="53"/>
      <c r="V32" s="49"/>
      <c r="W32" s="54"/>
      <c r="X32" s="50"/>
      <c r="Y32" s="51"/>
      <c r="Z32" s="52"/>
      <c r="AA32" s="54"/>
      <c r="AB32" s="53"/>
      <c r="AC32" s="54"/>
      <c r="AD32" s="50"/>
      <c r="AE32" s="51"/>
    </row>
    <row r="33" spans="1:31" s="44" customFormat="1" ht="12.75" customHeight="1">
      <c r="A33" s="73"/>
      <c r="B33" s="56"/>
      <c r="C33" s="62"/>
      <c r="D33" s="48"/>
      <c r="E33" s="49"/>
      <c r="F33" s="50"/>
      <c r="G33" s="51"/>
      <c r="H33" s="65"/>
      <c r="I33" s="53"/>
      <c r="J33" s="48"/>
      <c r="K33" s="54"/>
      <c r="L33" s="50"/>
      <c r="M33" s="51"/>
      <c r="N33" s="65"/>
      <c r="O33" s="53"/>
      <c r="P33" s="54"/>
      <c r="Q33" s="68"/>
      <c r="R33" s="50"/>
      <c r="S33" s="51"/>
      <c r="T33" s="65"/>
      <c r="U33" s="53"/>
      <c r="V33" s="49"/>
      <c r="W33" s="54"/>
      <c r="X33" s="50"/>
      <c r="Y33" s="51"/>
      <c r="Z33" s="65"/>
      <c r="AA33" s="54"/>
      <c r="AB33" s="53"/>
      <c r="AC33" s="54"/>
      <c r="AD33" s="50"/>
      <c r="AE33" s="51"/>
    </row>
    <row r="34" spans="1:31" s="44" customFormat="1" ht="12.75" customHeight="1">
      <c r="A34" s="57"/>
      <c r="B34" s="56"/>
      <c r="C34" s="62"/>
      <c r="D34" s="48"/>
      <c r="E34" s="49"/>
      <c r="F34" s="50"/>
      <c r="G34" s="51"/>
      <c r="H34" s="65"/>
      <c r="I34" s="53"/>
      <c r="J34" s="48"/>
      <c r="K34" s="54"/>
      <c r="L34" s="50"/>
      <c r="M34" s="51"/>
      <c r="N34" s="65"/>
      <c r="O34" s="53"/>
      <c r="P34" s="54"/>
      <c r="Q34" s="68"/>
      <c r="R34" s="50"/>
      <c r="S34" s="51"/>
      <c r="T34" s="65"/>
      <c r="U34" s="53"/>
      <c r="V34" s="49"/>
      <c r="W34" s="54"/>
      <c r="X34" s="50"/>
      <c r="Y34" s="51"/>
      <c r="Z34" s="65"/>
      <c r="AA34" s="54"/>
      <c r="AB34" s="53"/>
      <c r="AC34" s="54"/>
      <c r="AD34" s="50"/>
      <c r="AE34" s="51"/>
    </row>
    <row r="35" spans="1:31" s="44" customFormat="1" ht="12.75" customHeight="1">
      <c r="A35" s="45"/>
      <c r="B35" s="46"/>
      <c r="C35" s="49"/>
      <c r="D35" s="54"/>
      <c r="E35" s="53"/>
      <c r="F35" s="50"/>
      <c r="G35" s="51"/>
      <c r="H35" s="52"/>
      <c r="I35" s="49"/>
      <c r="J35" s="54"/>
      <c r="K35" s="53"/>
      <c r="L35" s="50"/>
      <c r="M35" s="51"/>
      <c r="N35" s="52"/>
      <c r="O35" s="49"/>
      <c r="P35" s="54"/>
      <c r="Q35" s="53"/>
      <c r="R35" s="50"/>
      <c r="S35" s="51"/>
      <c r="T35" s="52"/>
      <c r="U35" s="49"/>
      <c r="V35" s="54"/>
      <c r="W35" s="53"/>
      <c r="X35" s="50"/>
      <c r="Y35" s="51"/>
      <c r="Z35" s="52"/>
      <c r="AA35" s="76"/>
      <c r="AB35" s="53"/>
      <c r="AC35" s="76"/>
      <c r="AD35" s="50"/>
      <c r="AE35" s="51"/>
    </row>
    <row r="36" spans="1:31" s="44" customFormat="1" ht="12.75" customHeight="1">
      <c r="A36" s="45"/>
      <c r="B36" s="46"/>
      <c r="C36" s="49"/>
      <c r="D36" s="54"/>
      <c r="E36" s="53"/>
      <c r="F36" s="50"/>
      <c r="G36" s="51"/>
      <c r="H36" s="52"/>
      <c r="I36" s="49"/>
      <c r="J36" s="54"/>
      <c r="K36" s="53"/>
      <c r="L36" s="50"/>
      <c r="M36" s="51"/>
      <c r="N36" s="52"/>
      <c r="O36" s="49"/>
      <c r="P36" s="54"/>
      <c r="Q36" s="53"/>
      <c r="R36" s="50"/>
      <c r="S36" s="51"/>
      <c r="T36" s="52"/>
      <c r="U36" s="49"/>
      <c r="V36" s="54"/>
      <c r="W36" s="53"/>
      <c r="X36" s="50"/>
      <c r="Y36" s="51"/>
      <c r="Z36" s="52"/>
      <c r="AA36" s="76"/>
      <c r="AB36" s="53"/>
      <c r="AC36" s="76"/>
      <c r="AD36" s="50"/>
      <c r="AE36" s="51"/>
    </row>
    <row r="37" spans="1:31" s="44" customFormat="1" ht="12.75" customHeight="1">
      <c r="A37" s="57"/>
      <c r="B37" s="46"/>
      <c r="C37" s="49"/>
      <c r="D37" s="54"/>
      <c r="E37" s="53"/>
      <c r="F37" s="50"/>
      <c r="G37" s="51"/>
      <c r="H37" s="52"/>
      <c r="I37" s="49"/>
      <c r="J37" s="54"/>
      <c r="K37" s="53"/>
      <c r="L37" s="50"/>
      <c r="M37" s="51"/>
      <c r="N37" s="52"/>
      <c r="O37" s="49"/>
      <c r="P37" s="54"/>
      <c r="Q37" s="53"/>
      <c r="R37" s="50"/>
      <c r="S37" s="51"/>
      <c r="T37" s="52"/>
      <c r="U37" s="49"/>
      <c r="V37" s="54"/>
      <c r="W37" s="53"/>
      <c r="X37" s="50"/>
      <c r="Y37" s="51"/>
      <c r="Z37" s="65"/>
      <c r="AA37" s="76"/>
      <c r="AB37" s="53"/>
      <c r="AC37" s="76"/>
      <c r="AD37" s="50"/>
      <c r="AE37" s="51"/>
    </row>
    <row r="38" spans="1:31" s="44" customFormat="1" ht="12.75" customHeight="1">
      <c r="A38" s="57"/>
      <c r="B38" s="46"/>
      <c r="C38" s="49"/>
      <c r="D38" s="54"/>
      <c r="E38" s="53"/>
      <c r="F38" s="50"/>
      <c r="G38" s="51"/>
      <c r="H38" s="52"/>
      <c r="I38" s="49"/>
      <c r="J38" s="54"/>
      <c r="K38" s="53"/>
      <c r="L38" s="50"/>
      <c r="M38" s="51"/>
      <c r="N38" s="52"/>
      <c r="O38" s="49"/>
      <c r="P38" s="54"/>
      <c r="Q38" s="53"/>
      <c r="R38" s="50"/>
      <c r="S38" s="51"/>
      <c r="T38" s="52"/>
      <c r="U38" s="49"/>
      <c r="V38" s="54"/>
      <c r="W38" s="53"/>
      <c r="X38" s="50"/>
      <c r="Y38" s="51"/>
      <c r="Z38" s="65"/>
      <c r="AA38" s="76"/>
      <c r="AB38" s="53"/>
      <c r="AC38" s="76"/>
      <c r="AD38" s="50"/>
      <c r="AE38" s="51"/>
    </row>
    <row r="39" spans="1:31" s="44" customFormat="1" ht="12.75" customHeight="1">
      <c r="A39" s="57"/>
      <c r="B39" s="56"/>
      <c r="C39" s="62"/>
      <c r="D39" s="48"/>
      <c r="E39" s="54"/>
      <c r="F39" s="50"/>
      <c r="G39" s="51"/>
      <c r="H39" s="65"/>
      <c r="I39" s="54"/>
      <c r="J39" s="48"/>
      <c r="K39" s="54"/>
      <c r="L39" s="50"/>
      <c r="M39" s="51"/>
      <c r="N39" s="52"/>
      <c r="O39" s="49"/>
      <c r="P39" s="54"/>
      <c r="Q39" s="68"/>
      <c r="R39" s="50"/>
      <c r="S39" s="51"/>
      <c r="T39" s="52"/>
      <c r="U39" s="49"/>
      <c r="V39" s="54"/>
      <c r="W39" s="53"/>
      <c r="X39" s="50"/>
      <c r="Y39" s="51"/>
      <c r="Z39" s="65"/>
      <c r="AA39" s="54"/>
      <c r="AB39" s="53"/>
      <c r="AC39" s="54"/>
      <c r="AD39" s="50"/>
      <c r="AE39" s="51"/>
    </row>
    <row r="40" spans="1:31" s="44" customFormat="1" ht="12.75" customHeight="1">
      <c r="A40" s="57"/>
      <c r="B40" s="56"/>
      <c r="C40" s="53"/>
      <c r="D40" s="48"/>
      <c r="E40" s="54"/>
      <c r="F40" s="50"/>
      <c r="G40" s="51"/>
      <c r="H40" s="65"/>
      <c r="I40" s="54"/>
      <c r="J40" s="49"/>
      <c r="K40" s="54"/>
      <c r="L40" s="50"/>
      <c r="M40" s="51"/>
      <c r="N40" s="52"/>
      <c r="O40" s="49"/>
      <c r="P40" s="54"/>
      <c r="Q40" s="68"/>
      <c r="R40" s="50"/>
      <c r="S40" s="51"/>
      <c r="T40" s="65"/>
      <c r="U40" s="49"/>
      <c r="V40" s="48"/>
      <c r="W40" s="49"/>
      <c r="X40" s="50"/>
      <c r="Y40" s="51"/>
      <c r="Z40" s="65"/>
      <c r="AA40" s="54"/>
      <c r="AB40" s="53"/>
      <c r="AC40" s="54"/>
      <c r="AD40" s="50"/>
      <c r="AE40" s="51"/>
    </row>
    <row r="41" spans="1:31" s="44" customFormat="1" ht="12.75" customHeight="1">
      <c r="A41" s="57"/>
      <c r="B41" s="56"/>
      <c r="C41" s="53"/>
      <c r="D41" s="49"/>
      <c r="E41" s="54"/>
      <c r="F41" s="50"/>
      <c r="G41" s="51"/>
      <c r="H41" s="65"/>
      <c r="I41" s="54"/>
      <c r="J41" s="49"/>
      <c r="K41" s="54"/>
      <c r="L41" s="50"/>
      <c r="M41" s="51"/>
      <c r="N41" s="52"/>
      <c r="O41" s="49"/>
      <c r="P41" s="54"/>
      <c r="Q41" s="68"/>
      <c r="R41" s="50"/>
      <c r="S41" s="51"/>
      <c r="T41" s="65"/>
      <c r="U41" s="49"/>
      <c r="V41" s="49"/>
      <c r="W41" s="49"/>
      <c r="X41" s="50"/>
      <c r="Y41" s="51"/>
      <c r="Z41" s="65"/>
      <c r="AA41" s="54"/>
      <c r="AB41" s="53"/>
      <c r="AC41" s="54"/>
      <c r="AD41" s="50"/>
      <c r="AE41" s="51"/>
    </row>
    <row r="42" spans="1:31" s="44" customFormat="1" ht="12.75" customHeight="1">
      <c r="A42" s="57"/>
      <c r="B42" s="56"/>
      <c r="C42" s="53"/>
      <c r="D42" s="49"/>
      <c r="E42" s="54"/>
      <c r="F42" s="50"/>
      <c r="G42" s="51"/>
      <c r="H42" s="65"/>
      <c r="I42" s="54"/>
      <c r="J42" s="49"/>
      <c r="K42" s="54"/>
      <c r="L42" s="50"/>
      <c r="M42" s="51"/>
      <c r="N42" s="65"/>
      <c r="O42" s="54"/>
      <c r="P42" s="48"/>
      <c r="Q42" s="54"/>
      <c r="R42" s="50"/>
      <c r="S42" s="51"/>
      <c r="T42" s="65"/>
      <c r="U42" s="54"/>
      <c r="V42" s="49"/>
      <c r="W42" s="54"/>
      <c r="X42" s="50"/>
      <c r="Y42" s="51"/>
      <c r="Z42" s="65"/>
      <c r="AA42" s="54"/>
      <c r="AB42" s="53"/>
      <c r="AC42" s="54"/>
      <c r="AD42" s="50"/>
      <c r="AE42" s="51"/>
    </row>
    <row r="43" spans="1:31" s="44" customFormat="1" ht="12.75" customHeight="1">
      <c r="A43" s="57"/>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49"/>
      <c r="E47" s="74"/>
      <c r="F47" s="50"/>
      <c r="G47" s="51"/>
      <c r="H47" s="65"/>
      <c r="I47" s="53"/>
      <c r="J47" s="49"/>
      <c r="K47" s="75"/>
      <c r="L47" s="50"/>
      <c r="M47" s="51"/>
      <c r="N47" s="65"/>
      <c r="O47" s="53"/>
      <c r="P47" s="49"/>
      <c r="Q47" s="54"/>
      <c r="R47" s="50"/>
      <c r="S47" s="51"/>
      <c r="T47" s="65"/>
      <c r="U47" s="53"/>
      <c r="V47" s="49"/>
      <c r="W47" s="54"/>
      <c r="X47" s="50"/>
      <c r="Y47" s="51"/>
      <c r="Z47" s="65"/>
      <c r="AA47" s="54"/>
      <c r="AB47" s="53"/>
      <c r="AC47" s="54"/>
      <c r="AD47" s="50"/>
      <c r="AE47" s="51"/>
    </row>
    <row r="48" spans="1:31" s="44" customFormat="1" ht="12.75" customHeight="1">
      <c r="A48" s="57"/>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145" t="s">
        <v>11</v>
      </c>
      <c r="E54" s="74"/>
      <c r="F54" s="146">
        <f>SUM(F6:F53)</f>
        <v>9500</v>
      </c>
      <c r="G54" s="147">
        <f>SUM(G6:G53)</f>
        <v>0</v>
      </c>
      <c r="H54" s="65"/>
      <c r="I54" s="53"/>
      <c r="J54" s="145" t="s">
        <v>11</v>
      </c>
      <c r="K54" s="75"/>
      <c r="L54" s="146">
        <f>SUM(L6:L53)</f>
        <v>5800</v>
      </c>
      <c r="M54" s="147">
        <f>SUM(M6:M53)</f>
        <v>0</v>
      </c>
      <c r="N54" s="65"/>
      <c r="O54" s="53"/>
      <c r="P54" s="145" t="s">
        <v>11</v>
      </c>
      <c r="Q54" s="54"/>
      <c r="R54" s="146">
        <f>SUM(R6:R53)</f>
        <v>12450</v>
      </c>
      <c r="S54" s="147">
        <f>SUM(S6:S53)</f>
        <v>0</v>
      </c>
      <c r="T54" s="65"/>
      <c r="U54" s="53"/>
      <c r="V54" s="49"/>
      <c r="W54" s="54"/>
      <c r="X54" s="146">
        <f>SUM(X6:X53)</f>
        <v>0</v>
      </c>
      <c r="Y54" s="147">
        <f>SUM(Y6:Y53)</f>
        <v>0</v>
      </c>
      <c r="Z54" s="65"/>
      <c r="AA54" s="54"/>
      <c r="AB54" s="148" t="s">
        <v>11</v>
      </c>
      <c r="AC54" s="54"/>
      <c r="AD54" s="146">
        <f>SUM(AD6:AD53)</f>
        <v>9800</v>
      </c>
      <c r="AE54" s="147">
        <f>SUM(AE6:AE53)</f>
        <v>0</v>
      </c>
    </row>
    <row r="55" spans="1:31" s="44" customFormat="1" ht="12.75" customHeight="1">
      <c r="A55" s="184">
        <v>37550</v>
      </c>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568</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585</v>
      </c>
      <c r="AB57" s="283"/>
      <c r="AC57" s="283"/>
      <c r="AE57" s="99" t="s">
        <v>4</v>
      </c>
    </row>
    <row r="58" spans="1:29" s="98" customFormat="1" ht="12.75" customHeight="1">
      <c r="A58" s="281" t="s">
        <v>569</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t="s">
        <v>521</v>
      </c>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t="s">
        <v>522</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0">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I5:K5"/>
    <mergeCell ref="O4:S4"/>
    <mergeCell ref="O5:Q5"/>
    <mergeCell ref="U5:W5"/>
  </mergeCells>
  <dataValidations count="18">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S7">
      <formula1>0</formula1>
      <formula2>R7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G8">
      <formula1>0</formula1>
      <formula2>F8</formula2>
    </dataValidation>
    <dataValidation type="whole" allowBlank="1" showInputMessage="1" showErrorMessage="1" errorTitle="入力エラー" error="入力された部数は販売店の持ち部数を超えています。&#10;表示部数以下の数字を入力して下さい。" imeMode="disabled" sqref="M8">
      <formula1>0</formula1>
      <formula2>L8</formula2>
    </dataValidation>
    <dataValidation type="whole" allowBlank="1" showInputMessage="1" showErrorMessage="1" errorTitle="入力エラー" error="入力された部数は販売店の持ち部数を超えています。&#10;表示部数以下の数字を入力して下さい。" imeMode="disabled" sqref="S8">
      <formula1>0</formula1>
      <formula2>R8</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G9">
      <formula1>0</formula1>
      <formula2>F9</formula2>
    </dataValidation>
    <dataValidation type="whole" allowBlank="1" showInputMessage="1" showErrorMessage="1" errorTitle="入力エラー" error="入力された部数は販売店の持ち部数を超えています。&#10;表示部数以下の数字を入力して下さい。" imeMode="disabled" sqref="M9">
      <formula1>0</formula1>
      <formula2>L9</formula2>
    </dataValidation>
    <dataValidation type="whole" allowBlank="1" showInputMessage="1" showErrorMessage="1" errorTitle="入力エラー" error="入力された部数は販売店の持ち部数を超えています。&#10;表示部数以下の数字を入力して下さい。" imeMode="disabled" sqref="S9">
      <formula1>0</formula1>
      <formula2>R9</formula2>
    </dataValidation>
    <dataValidation type="whole" allowBlank="1" showInputMessage="1" showErrorMessage="1" errorTitle="入力エラー" error="入力された部数は販売店の持ち部数を超えています。&#10;表示部数以下の数字を入力して下さい。" imeMode="disabled" sqref="S10">
      <formula1>0</formula1>
      <formula2>R10</formula2>
    </dataValidation>
    <dataValidation type="whole" allowBlank="1" showInputMessage="1" showErrorMessage="1" errorTitle="入力エラー" error="入力された部数は販売店の持ち部数を超えています。&#10;表示部数以下の数字を入力して下さい。" imeMode="disabled" sqref="AE10">
      <formula1>0</formula1>
      <formula2>AD10</formula2>
    </dataValidation>
    <dataValidation type="whole" allowBlank="1" showInputMessage="1" showErrorMessage="1" errorTitle="入力エラー" error="入力された部数は販売店の持ち部数を超えています。&#10;表示部数以下の数字を入力して下さい。" imeMode="disabled" sqref="AE11">
      <formula1>0</formula1>
      <formula2>AD11</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7.xml><?xml version="1.0" encoding="utf-8"?>
<worksheet xmlns="http://schemas.openxmlformats.org/spreadsheetml/2006/main" xmlns:r="http://schemas.openxmlformats.org/officeDocument/2006/relationships">
  <sheetPr codeName="Sheet22"/>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$G$50+$M$50+$S$50+$Y$50+$AE$50</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14</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212</v>
      </c>
      <c r="B6" s="137" t="s">
        <v>107</v>
      </c>
      <c r="C6" s="36"/>
      <c r="D6" s="136" t="s">
        <v>589</v>
      </c>
      <c r="E6" s="37" t="s">
        <v>547</v>
      </c>
      <c r="F6" s="38">
        <v>900</v>
      </c>
      <c r="G6" s="39"/>
      <c r="H6" s="138" t="s">
        <v>71</v>
      </c>
      <c r="I6" s="41"/>
      <c r="J6" s="136" t="s">
        <v>589</v>
      </c>
      <c r="K6" s="42" t="s">
        <v>547</v>
      </c>
      <c r="L6" s="38">
        <v>700</v>
      </c>
      <c r="M6" s="39"/>
      <c r="N6" s="139" t="s">
        <v>143</v>
      </c>
      <c r="O6" s="41"/>
      <c r="P6" s="136" t="s">
        <v>589</v>
      </c>
      <c r="Q6" s="42" t="s">
        <v>547</v>
      </c>
      <c r="R6" s="38">
        <v>950</v>
      </c>
      <c r="S6" s="39"/>
      <c r="T6" s="138" t="s">
        <v>66</v>
      </c>
      <c r="U6" s="41"/>
      <c r="V6" s="136" t="s">
        <v>589</v>
      </c>
      <c r="W6" s="42" t="s">
        <v>547</v>
      </c>
      <c r="X6" s="38">
        <v>1000</v>
      </c>
      <c r="Y6" s="39"/>
      <c r="Z6" s="138" t="s">
        <v>69</v>
      </c>
      <c r="AA6" s="42"/>
      <c r="AB6" s="140" t="s">
        <v>589</v>
      </c>
      <c r="AC6" s="42" t="s">
        <v>547</v>
      </c>
      <c r="AD6" s="38">
        <v>1700</v>
      </c>
      <c r="AE6" s="39"/>
    </row>
    <row r="7" spans="1:31" s="44" customFormat="1" ht="12.75" customHeight="1">
      <c r="A7" s="266" t="s">
        <v>41</v>
      </c>
      <c r="B7" s="142" t="s">
        <v>115</v>
      </c>
      <c r="C7" s="47"/>
      <c r="D7" s="141" t="s">
        <v>128</v>
      </c>
      <c r="E7" s="49" t="s">
        <v>547</v>
      </c>
      <c r="F7" s="50">
        <v>850</v>
      </c>
      <c r="G7" s="51"/>
      <c r="H7" s="144" t="s">
        <v>147</v>
      </c>
      <c r="I7" s="53"/>
      <c r="J7" s="143" t="s">
        <v>128</v>
      </c>
      <c r="K7" s="54" t="s">
        <v>547</v>
      </c>
      <c r="L7" s="50">
        <v>550</v>
      </c>
      <c r="M7" s="51"/>
      <c r="N7" s="144" t="s">
        <v>109</v>
      </c>
      <c r="O7" s="53"/>
      <c r="P7" s="143" t="s">
        <v>590</v>
      </c>
      <c r="Q7" s="54" t="s">
        <v>547</v>
      </c>
      <c r="R7" s="50">
        <v>450</v>
      </c>
      <c r="S7" s="51"/>
      <c r="T7" s="144" t="s">
        <v>73</v>
      </c>
      <c r="U7" s="53"/>
      <c r="V7" s="143" t="s">
        <v>591</v>
      </c>
      <c r="W7" s="54" t="s">
        <v>547</v>
      </c>
      <c r="X7" s="50">
        <v>1500</v>
      </c>
      <c r="Y7" s="51"/>
      <c r="Z7" s="144" t="s">
        <v>76</v>
      </c>
      <c r="AA7" s="54"/>
      <c r="AB7" s="61" t="s">
        <v>592</v>
      </c>
      <c r="AC7" s="54" t="s">
        <v>547</v>
      </c>
      <c r="AD7" s="50">
        <v>1850</v>
      </c>
      <c r="AE7" s="51"/>
    </row>
    <row r="8" spans="1:31" s="44" customFormat="1" ht="12.75" customHeight="1">
      <c r="A8" s="266"/>
      <c r="B8" s="142" t="s">
        <v>111</v>
      </c>
      <c r="C8" s="55"/>
      <c r="D8" s="143" t="s">
        <v>591</v>
      </c>
      <c r="E8" s="49" t="s">
        <v>547</v>
      </c>
      <c r="F8" s="50">
        <v>1250</v>
      </c>
      <c r="G8" s="51"/>
      <c r="H8" s="144" t="s">
        <v>154</v>
      </c>
      <c r="I8" s="53"/>
      <c r="J8" s="143" t="s">
        <v>593</v>
      </c>
      <c r="K8" s="54" t="s">
        <v>547</v>
      </c>
      <c r="L8" s="50">
        <v>1000</v>
      </c>
      <c r="M8" s="51"/>
      <c r="N8" s="52"/>
      <c r="O8" s="53"/>
      <c r="P8" s="49"/>
      <c r="Q8" s="54"/>
      <c r="R8" s="50"/>
      <c r="S8" s="51"/>
      <c r="T8" s="52"/>
      <c r="U8" s="53"/>
      <c r="V8" s="49"/>
      <c r="W8" s="54"/>
      <c r="X8" s="50"/>
      <c r="Y8" s="51"/>
      <c r="Z8" s="144" t="s">
        <v>81</v>
      </c>
      <c r="AA8" s="54"/>
      <c r="AB8" s="61" t="s">
        <v>591</v>
      </c>
      <c r="AC8" s="54" t="s">
        <v>547</v>
      </c>
      <c r="AD8" s="50">
        <v>900</v>
      </c>
      <c r="AE8" s="51"/>
    </row>
    <row r="9" spans="1:31" s="44" customFormat="1" ht="12.75" customHeight="1">
      <c r="A9" s="266"/>
      <c r="B9" s="142" t="s">
        <v>125</v>
      </c>
      <c r="C9" s="53"/>
      <c r="D9" s="143" t="s">
        <v>594</v>
      </c>
      <c r="E9" s="49" t="s">
        <v>547</v>
      </c>
      <c r="F9" s="50">
        <v>700</v>
      </c>
      <c r="G9" s="51"/>
      <c r="H9" s="144" t="s">
        <v>161</v>
      </c>
      <c r="I9" s="53"/>
      <c r="J9" s="143" t="s">
        <v>595</v>
      </c>
      <c r="K9" s="54" t="s">
        <v>547</v>
      </c>
      <c r="L9" s="50">
        <v>500</v>
      </c>
      <c r="M9" s="51"/>
      <c r="N9" s="52"/>
      <c r="O9" s="53"/>
      <c r="P9" s="49"/>
      <c r="Q9" s="54"/>
      <c r="R9" s="50"/>
      <c r="S9" s="51"/>
      <c r="T9" s="52"/>
      <c r="U9" s="53"/>
      <c r="V9" s="49"/>
      <c r="W9" s="54"/>
      <c r="X9" s="50"/>
      <c r="Y9" s="51"/>
      <c r="Z9" s="144" t="s">
        <v>161</v>
      </c>
      <c r="AA9" s="54"/>
      <c r="AB9" s="61" t="s">
        <v>596</v>
      </c>
      <c r="AC9" s="54" t="s">
        <v>547</v>
      </c>
      <c r="AD9" s="50">
        <v>1200</v>
      </c>
      <c r="AE9" s="51"/>
    </row>
    <row r="10" spans="1:31" s="44" customFormat="1" ht="12.75" customHeight="1">
      <c r="A10" s="266"/>
      <c r="B10" s="142" t="s">
        <v>129</v>
      </c>
      <c r="C10" s="53"/>
      <c r="D10" s="163" t="s">
        <v>597</v>
      </c>
      <c r="E10" s="49" t="s">
        <v>547</v>
      </c>
      <c r="F10" s="59">
        <v>450</v>
      </c>
      <c r="G10" s="51"/>
      <c r="H10" s="52"/>
      <c r="I10" s="53"/>
      <c r="J10" s="60"/>
      <c r="K10" s="54"/>
      <c r="L10" s="50"/>
      <c r="M10" s="51"/>
      <c r="N10" s="52"/>
      <c r="O10" s="53"/>
      <c r="P10" s="49"/>
      <c r="Q10" s="54"/>
      <c r="R10" s="50"/>
      <c r="S10" s="51"/>
      <c r="T10" s="52"/>
      <c r="U10" s="53"/>
      <c r="V10" s="49"/>
      <c r="W10" s="54"/>
      <c r="X10" s="50"/>
      <c r="Y10" s="51"/>
      <c r="Z10" s="144" t="s">
        <v>341</v>
      </c>
      <c r="AA10" s="54"/>
      <c r="AB10" s="61" t="s">
        <v>598</v>
      </c>
      <c r="AC10" s="54" t="s">
        <v>547</v>
      </c>
      <c r="AD10" s="50">
        <v>1450</v>
      </c>
      <c r="AE10" s="51"/>
    </row>
    <row r="11" spans="1:31" s="44" customFormat="1" ht="12.75" customHeight="1">
      <c r="A11" s="157" t="s">
        <v>523</v>
      </c>
      <c r="B11" s="166" t="s">
        <v>132</v>
      </c>
      <c r="C11" s="48"/>
      <c r="D11" s="165" t="s">
        <v>595</v>
      </c>
      <c r="E11" s="62" t="s">
        <v>547</v>
      </c>
      <c r="F11" s="63">
        <v>1250</v>
      </c>
      <c r="G11" s="64"/>
      <c r="H11" s="65"/>
      <c r="I11" s="62"/>
      <c r="J11" s="54"/>
      <c r="K11" s="66"/>
      <c r="L11" s="50"/>
      <c r="M11" s="51"/>
      <c r="N11" s="52"/>
      <c r="O11" s="62"/>
      <c r="P11" s="60"/>
      <c r="Q11" s="67"/>
      <c r="R11" s="50"/>
      <c r="S11" s="51"/>
      <c r="T11" s="65"/>
      <c r="U11" s="62"/>
      <c r="V11" s="49"/>
      <c r="W11" s="67"/>
      <c r="X11" s="50"/>
      <c r="Y11" s="51"/>
      <c r="Z11" s="144" t="s">
        <v>346</v>
      </c>
      <c r="AA11" s="67"/>
      <c r="AB11" s="61" t="s">
        <v>599</v>
      </c>
      <c r="AC11" s="67" t="s">
        <v>547</v>
      </c>
      <c r="AD11" s="50">
        <v>800</v>
      </c>
      <c r="AE11" s="51"/>
    </row>
    <row r="12" spans="1:31" s="44" customFormat="1" ht="12.75" customHeight="1">
      <c r="A12" s="57"/>
      <c r="B12" s="61"/>
      <c r="C12" s="49"/>
      <c r="D12" s="54"/>
      <c r="E12" s="53"/>
      <c r="F12" s="63"/>
      <c r="G12" s="64"/>
      <c r="H12" s="65"/>
      <c r="I12" s="53"/>
      <c r="J12" s="54"/>
      <c r="K12" s="68"/>
      <c r="L12" s="50"/>
      <c r="M12" s="51"/>
      <c r="N12" s="65"/>
      <c r="O12" s="53"/>
      <c r="P12" s="54"/>
      <c r="Q12" s="68"/>
      <c r="R12" s="50"/>
      <c r="S12" s="51"/>
      <c r="T12" s="65"/>
      <c r="U12" s="53"/>
      <c r="V12" s="49"/>
      <c r="W12" s="54"/>
      <c r="X12" s="50"/>
      <c r="Y12" s="51"/>
      <c r="Z12" s="144" t="s">
        <v>350</v>
      </c>
      <c r="AA12" s="54"/>
      <c r="AB12" s="61" t="s">
        <v>600</v>
      </c>
      <c r="AC12" s="54" t="s">
        <v>547</v>
      </c>
      <c r="AD12" s="50">
        <v>1400</v>
      </c>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144" t="s">
        <v>354</v>
      </c>
      <c r="AA13" s="54"/>
      <c r="AB13" s="61" t="s">
        <v>601</v>
      </c>
      <c r="AC13" s="54" t="s">
        <v>547</v>
      </c>
      <c r="AD13" s="50">
        <v>600</v>
      </c>
      <c r="AE13" s="51"/>
    </row>
    <row r="14" spans="1:31" s="44" customFormat="1" ht="12.75" customHeight="1">
      <c r="A14" s="57"/>
      <c r="B14" s="61"/>
      <c r="C14" s="49"/>
      <c r="D14" s="54"/>
      <c r="E14" s="53"/>
      <c r="F14" s="50"/>
      <c r="G14" s="51"/>
      <c r="H14" s="65"/>
      <c r="I14" s="53"/>
      <c r="J14" s="54"/>
      <c r="K14" s="68"/>
      <c r="L14" s="50"/>
      <c r="M14" s="51"/>
      <c r="N14" s="65"/>
      <c r="O14" s="53"/>
      <c r="P14" s="54"/>
      <c r="Q14" s="68"/>
      <c r="R14" s="50"/>
      <c r="S14" s="51"/>
      <c r="T14" s="65"/>
      <c r="U14" s="53"/>
      <c r="V14" s="49"/>
      <c r="W14" s="54"/>
      <c r="X14" s="50"/>
      <c r="Y14" s="51"/>
      <c r="Z14" s="52"/>
      <c r="AA14" s="54"/>
      <c r="AB14" s="53"/>
      <c r="AC14" s="54"/>
      <c r="AD14" s="50"/>
      <c r="AE14" s="51"/>
    </row>
    <row r="15" spans="1:31" s="44" customFormat="1" ht="12.75" customHeight="1">
      <c r="A15" s="57"/>
      <c r="B15" s="61"/>
      <c r="C15" s="49"/>
      <c r="D15" s="54"/>
      <c r="E15" s="53"/>
      <c r="F15" s="50"/>
      <c r="G15" s="51"/>
      <c r="H15" s="65"/>
      <c r="I15" s="53"/>
      <c r="J15" s="54"/>
      <c r="K15" s="68"/>
      <c r="L15" s="50"/>
      <c r="M15" s="51"/>
      <c r="N15" s="65"/>
      <c r="O15" s="53"/>
      <c r="P15" s="54"/>
      <c r="Q15" s="68"/>
      <c r="R15" s="50"/>
      <c r="S15" s="51"/>
      <c r="T15" s="65"/>
      <c r="U15" s="53"/>
      <c r="V15" s="49"/>
      <c r="W15" s="54"/>
      <c r="X15" s="50"/>
      <c r="Y15" s="51"/>
      <c r="Z15" s="52"/>
      <c r="AA15" s="54"/>
      <c r="AB15" s="53"/>
      <c r="AC15" s="54"/>
      <c r="AD15" s="50"/>
      <c r="AE15" s="51"/>
    </row>
    <row r="16" spans="1:31" s="44" customFormat="1" ht="12.75" customHeight="1">
      <c r="A16" s="57"/>
      <c r="B16" s="61"/>
      <c r="C16" s="49"/>
      <c r="D16" s="54"/>
      <c r="E16" s="53"/>
      <c r="F16" s="50"/>
      <c r="G16" s="51"/>
      <c r="H16" s="65"/>
      <c r="I16" s="53"/>
      <c r="J16" s="54"/>
      <c r="K16" s="68"/>
      <c r="L16" s="50"/>
      <c r="M16" s="51"/>
      <c r="N16" s="65"/>
      <c r="O16" s="53"/>
      <c r="P16" s="54"/>
      <c r="Q16" s="68"/>
      <c r="R16" s="50"/>
      <c r="S16" s="51"/>
      <c r="T16" s="65"/>
      <c r="U16" s="53"/>
      <c r="V16" s="49"/>
      <c r="W16" s="54"/>
      <c r="X16" s="50"/>
      <c r="Y16" s="51"/>
      <c r="Z16" s="65"/>
      <c r="AA16" s="54"/>
      <c r="AB16" s="53"/>
      <c r="AC16" s="54"/>
      <c r="AD16" s="50"/>
      <c r="AE16" s="51"/>
    </row>
    <row r="17" spans="1:31" s="44" customFormat="1" ht="12.75" customHeight="1">
      <c r="A17" s="57"/>
      <c r="B17" s="61"/>
      <c r="C17" s="49"/>
      <c r="D17" s="54"/>
      <c r="E17" s="70"/>
      <c r="F17" s="50"/>
      <c r="G17" s="51"/>
      <c r="H17" s="65"/>
      <c r="I17" s="70"/>
      <c r="J17" s="54"/>
      <c r="K17" s="71"/>
      <c r="L17" s="50"/>
      <c r="M17" s="51"/>
      <c r="N17" s="65"/>
      <c r="O17" s="70"/>
      <c r="P17" s="54"/>
      <c r="Q17" s="71"/>
      <c r="R17" s="50"/>
      <c r="S17" s="51"/>
      <c r="T17" s="65"/>
      <c r="U17" s="70"/>
      <c r="V17" s="49"/>
      <c r="W17" s="72"/>
      <c r="X17" s="50"/>
      <c r="Y17" s="51"/>
      <c r="Z17" s="65"/>
      <c r="AA17" s="72"/>
      <c r="AB17" s="53"/>
      <c r="AC17" s="72"/>
      <c r="AD17" s="50"/>
      <c r="AE17" s="51"/>
    </row>
    <row r="18" spans="1:31" s="44" customFormat="1" ht="12.75" customHeight="1">
      <c r="A18" s="57"/>
      <c r="B18" s="56"/>
      <c r="C18" s="62"/>
      <c r="D18" s="48"/>
      <c r="E18" s="49"/>
      <c r="F18" s="50"/>
      <c r="G18" s="51"/>
      <c r="H18" s="65"/>
      <c r="I18" s="53"/>
      <c r="J18" s="48"/>
      <c r="K18" s="54"/>
      <c r="L18" s="50"/>
      <c r="M18" s="51"/>
      <c r="N18" s="65"/>
      <c r="O18" s="53"/>
      <c r="P18" s="54"/>
      <c r="Q18" s="68"/>
      <c r="R18" s="50"/>
      <c r="S18" s="51"/>
      <c r="T18" s="65"/>
      <c r="U18" s="53"/>
      <c r="V18" s="49"/>
      <c r="W18" s="54"/>
      <c r="X18" s="50"/>
      <c r="Y18" s="51"/>
      <c r="Z18" s="65"/>
      <c r="AA18" s="54"/>
      <c r="AB18" s="53"/>
      <c r="AC18" s="54"/>
      <c r="AD18" s="50"/>
      <c r="AE18" s="51"/>
    </row>
    <row r="19" spans="1:31" s="44" customFormat="1" ht="12.75" customHeight="1">
      <c r="A19" s="57"/>
      <c r="B19" s="56"/>
      <c r="C19" s="53"/>
      <c r="D19" s="49"/>
      <c r="E19" s="49"/>
      <c r="F19" s="50"/>
      <c r="G19" s="51"/>
      <c r="H19" s="65"/>
      <c r="I19" s="53"/>
      <c r="J19" s="49"/>
      <c r="K19" s="54"/>
      <c r="L19" s="50"/>
      <c r="M19" s="51"/>
      <c r="N19" s="65"/>
      <c r="O19" s="53"/>
      <c r="P19" s="48"/>
      <c r="Q19" s="54"/>
      <c r="R19" s="50"/>
      <c r="S19" s="51"/>
      <c r="T19" s="65"/>
      <c r="U19" s="53"/>
      <c r="V19" s="49"/>
      <c r="W19" s="54"/>
      <c r="X19" s="50"/>
      <c r="Y19" s="51"/>
      <c r="Z19" s="65"/>
      <c r="AA19" s="54"/>
      <c r="AB19" s="53"/>
      <c r="AC19" s="54"/>
      <c r="AD19" s="50"/>
      <c r="AE19" s="51"/>
    </row>
    <row r="20" spans="1:31" s="44" customFormat="1" ht="12.75" customHeight="1">
      <c r="A20" s="73"/>
      <c r="B20" s="56"/>
      <c r="C20" s="62"/>
      <c r="D20" s="48"/>
      <c r="E20" s="49"/>
      <c r="F20" s="50"/>
      <c r="G20" s="51"/>
      <c r="H20" s="65"/>
      <c r="I20" s="53"/>
      <c r="J20" s="48"/>
      <c r="K20" s="54"/>
      <c r="L20" s="50"/>
      <c r="M20" s="51"/>
      <c r="N20" s="65"/>
      <c r="O20" s="53"/>
      <c r="P20" s="54"/>
      <c r="Q20" s="68"/>
      <c r="R20" s="50"/>
      <c r="S20" s="51"/>
      <c r="T20" s="65"/>
      <c r="U20" s="53"/>
      <c r="V20" s="49"/>
      <c r="W20" s="54"/>
      <c r="X20" s="50"/>
      <c r="Y20" s="51"/>
      <c r="Z20" s="65"/>
      <c r="AA20" s="54"/>
      <c r="AB20" s="53"/>
      <c r="AC20" s="54"/>
      <c r="AD20" s="50"/>
      <c r="AE20" s="51"/>
    </row>
    <row r="21" spans="1:31" s="44" customFormat="1" ht="12.75" customHeight="1">
      <c r="A21" s="57"/>
      <c r="B21" s="56"/>
      <c r="C21" s="62"/>
      <c r="D21" s="48"/>
      <c r="E21" s="49"/>
      <c r="F21" s="50"/>
      <c r="G21" s="51"/>
      <c r="H21" s="65"/>
      <c r="I21" s="53"/>
      <c r="J21" s="48"/>
      <c r="K21" s="54"/>
      <c r="L21" s="50"/>
      <c r="M21" s="51"/>
      <c r="N21" s="65"/>
      <c r="O21" s="53"/>
      <c r="P21" s="54"/>
      <c r="Q21" s="68"/>
      <c r="R21" s="50"/>
      <c r="S21" s="51"/>
      <c r="T21" s="65"/>
      <c r="U21" s="53"/>
      <c r="V21" s="49"/>
      <c r="W21" s="54"/>
      <c r="X21" s="50"/>
      <c r="Y21" s="51"/>
      <c r="Z21" s="65"/>
      <c r="AA21" s="54"/>
      <c r="AB21" s="53"/>
      <c r="AC21" s="54"/>
      <c r="AD21" s="50"/>
      <c r="AE21" s="51"/>
    </row>
    <row r="22" spans="1:31" s="44" customFormat="1" ht="12.75" customHeight="1">
      <c r="A22" s="45"/>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65"/>
      <c r="AA23" s="76"/>
      <c r="AB23" s="53"/>
      <c r="AC23" s="76"/>
      <c r="AD23" s="50"/>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65"/>
      <c r="AA24" s="54"/>
      <c r="AB24" s="53"/>
      <c r="AC24" s="54"/>
      <c r="AD24" s="50"/>
      <c r="AE24" s="51"/>
    </row>
    <row r="25" spans="1:31" s="44" customFormat="1" ht="12.75" customHeight="1">
      <c r="A25" s="57"/>
      <c r="B25" s="56"/>
      <c r="C25" s="53"/>
      <c r="D25" s="49"/>
      <c r="E25" s="74"/>
      <c r="F25" s="50"/>
      <c r="G25" s="51"/>
      <c r="H25" s="65"/>
      <c r="I25" s="53"/>
      <c r="J25" s="49"/>
      <c r="K25" s="75"/>
      <c r="L25" s="50"/>
      <c r="M25" s="51"/>
      <c r="N25" s="65"/>
      <c r="O25" s="53"/>
      <c r="P25" s="49"/>
      <c r="Q25" s="54"/>
      <c r="R25" s="50"/>
      <c r="S25" s="51"/>
      <c r="T25" s="65"/>
      <c r="U25" s="53"/>
      <c r="V25" s="49"/>
      <c r="W25" s="54"/>
      <c r="X25" s="50"/>
      <c r="Y25" s="51"/>
      <c r="Z25" s="65"/>
      <c r="AA25" s="54"/>
      <c r="AB25" s="53"/>
      <c r="AC25" s="54"/>
      <c r="AD25" s="50"/>
      <c r="AE25" s="51"/>
    </row>
    <row r="26" spans="1:31" s="44" customFormat="1" ht="12.75" customHeight="1">
      <c r="A26" s="57"/>
      <c r="B26" s="56"/>
      <c r="C26" s="53"/>
      <c r="D26" s="49"/>
      <c r="E26" s="74"/>
      <c r="F26" s="50"/>
      <c r="G26" s="51"/>
      <c r="H26" s="65"/>
      <c r="I26" s="53"/>
      <c r="J26" s="49"/>
      <c r="K26" s="75"/>
      <c r="L26" s="50"/>
      <c r="M26" s="51"/>
      <c r="N26" s="65"/>
      <c r="O26" s="53"/>
      <c r="P26" s="49"/>
      <c r="Q26" s="54"/>
      <c r="R26" s="50"/>
      <c r="S26" s="51"/>
      <c r="T26" s="65"/>
      <c r="U26" s="53"/>
      <c r="V26" s="49"/>
      <c r="W26" s="54"/>
      <c r="X26" s="50"/>
      <c r="Y26" s="51"/>
      <c r="Z26" s="65"/>
      <c r="AA26" s="54"/>
      <c r="AB26" s="53"/>
      <c r="AC26" s="54"/>
      <c r="AD26" s="50"/>
      <c r="AE26" s="51"/>
    </row>
    <row r="27" spans="1:31" s="44" customFormat="1" ht="12.75" customHeight="1">
      <c r="A27" s="57"/>
      <c r="B27" s="56"/>
      <c r="C27" s="53"/>
      <c r="D27" s="49"/>
      <c r="E27" s="74"/>
      <c r="F27" s="50"/>
      <c r="G27" s="51"/>
      <c r="H27" s="65"/>
      <c r="I27" s="53"/>
      <c r="J27" s="49"/>
      <c r="K27" s="75"/>
      <c r="L27" s="50"/>
      <c r="M27" s="51"/>
      <c r="N27" s="65"/>
      <c r="O27" s="53"/>
      <c r="P27" s="49"/>
      <c r="Q27" s="54"/>
      <c r="R27" s="50"/>
      <c r="S27" s="51"/>
      <c r="T27" s="65"/>
      <c r="U27" s="53"/>
      <c r="V27" s="49"/>
      <c r="W27" s="54"/>
      <c r="X27" s="50"/>
      <c r="Y27" s="51"/>
      <c r="Z27" s="65"/>
      <c r="AA27" s="54"/>
      <c r="AB27" s="53"/>
      <c r="AC27" s="54"/>
      <c r="AD27" s="50"/>
      <c r="AE27" s="51"/>
    </row>
    <row r="28" spans="1:31" s="44" customFormat="1" ht="12.75" customHeight="1">
      <c r="A28" s="57"/>
      <c r="B28" s="77"/>
      <c r="C28" s="47"/>
      <c r="D28" s="48"/>
      <c r="E28" s="78"/>
      <c r="F28" s="69"/>
      <c r="G28" s="79"/>
      <c r="H28" s="80"/>
      <c r="I28" s="47"/>
      <c r="J28" s="48"/>
      <c r="K28" s="81"/>
      <c r="L28" s="69"/>
      <c r="M28" s="79"/>
      <c r="N28" s="80"/>
      <c r="O28" s="47"/>
      <c r="P28" s="48"/>
      <c r="Q28" s="82"/>
      <c r="R28" s="69"/>
      <c r="S28" s="79"/>
      <c r="T28" s="83"/>
      <c r="U28" s="47"/>
      <c r="V28" s="48"/>
      <c r="W28" s="82"/>
      <c r="X28" s="69"/>
      <c r="Y28" s="79"/>
      <c r="Z28" s="80"/>
      <c r="AA28" s="82"/>
      <c r="AB28" s="62"/>
      <c r="AC28" s="82"/>
      <c r="AD28" s="69"/>
      <c r="AE28" s="79"/>
    </row>
    <row r="29" spans="1:31" s="44" customFormat="1" ht="12.75" customHeight="1">
      <c r="A29" s="57"/>
      <c r="B29" s="46"/>
      <c r="C29" s="55"/>
      <c r="D29" s="49"/>
      <c r="E29" s="74"/>
      <c r="F29" s="50"/>
      <c r="G29" s="51"/>
      <c r="H29" s="52"/>
      <c r="I29" s="55"/>
      <c r="J29" s="49"/>
      <c r="K29" s="75"/>
      <c r="L29" s="50"/>
      <c r="M29" s="51"/>
      <c r="N29" s="52"/>
      <c r="O29" s="55"/>
      <c r="P29" s="49"/>
      <c r="Q29" s="76"/>
      <c r="R29" s="50"/>
      <c r="S29" s="51"/>
      <c r="T29" s="65"/>
      <c r="U29" s="55"/>
      <c r="V29" s="49"/>
      <c r="W29" s="76"/>
      <c r="X29" s="50"/>
      <c r="Y29" s="51"/>
      <c r="Z29" s="52"/>
      <c r="AA29" s="76"/>
      <c r="AB29" s="53"/>
      <c r="AC29" s="76"/>
      <c r="AD29" s="50"/>
      <c r="AE29" s="51"/>
    </row>
    <row r="30" spans="1:31" s="44" customFormat="1" ht="12.75" customHeight="1">
      <c r="A30" s="57"/>
      <c r="B30" s="46"/>
      <c r="C30" s="55"/>
      <c r="D30" s="49"/>
      <c r="E30" s="74"/>
      <c r="F30" s="50"/>
      <c r="G30" s="51"/>
      <c r="H30" s="52"/>
      <c r="I30" s="55"/>
      <c r="J30" s="49"/>
      <c r="K30" s="75"/>
      <c r="L30" s="50"/>
      <c r="M30" s="51"/>
      <c r="N30" s="52"/>
      <c r="O30" s="55"/>
      <c r="P30" s="49"/>
      <c r="Q30" s="76"/>
      <c r="R30" s="50"/>
      <c r="S30" s="51"/>
      <c r="T30" s="65"/>
      <c r="U30" s="55"/>
      <c r="V30" s="49"/>
      <c r="W30" s="76"/>
      <c r="X30" s="50"/>
      <c r="Y30" s="51"/>
      <c r="Z30" s="52"/>
      <c r="AA30" s="76"/>
      <c r="AB30" s="53"/>
      <c r="AC30" s="76"/>
      <c r="AD30" s="50"/>
      <c r="AE30" s="51"/>
    </row>
    <row r="31" spans="1:31" s="44" customFormat="1" ht="12.75" customHeight="1">
      <c r="A31" s="57"/>
      <c r="B31" s="46"/>
      <c r="C31" s="55"/>
      <c r="D31" s="49"/>
      <c r="E31" s="74"/>
      <c r="F31" s="50"/>
      <c r="G31" s="51"/>
      <c r="H31" s="52"/>
      <c r="I31" s="55"/>
      <c r="J31" s="49"/>
      <c r="K31" s="75"/>
      <c r="L31" s="50"/>
      <c r="M31" s="51"/>
      <c r="N31" s="65"/>
      <c r="O31" s="55"/>
      <c r="P31" s="49"/>
      <c r="Q31" s="76"/>
      <c r="R31" s="50"/>
      <c r="S31" s="51"/>
      <c r="T31" s="65"/>
      <c r="U31" s="55"/>
      <c r="V31" s="49"/>
      <c r="W31" s="76"/>
      <c r="X31" s="50"/>
      <c r="Y31" s="51"/>
      <c r="Z31" s="52"/>
      <c r="AA31" s="76"/>
      <c r="AB31" s="53"/>
      <c r="AC31" s="76"/>
      <c r="AD31" s="50"/>
      <c r="AE31" s="51"/>
    </row>
    <row r="32" spans="1:31" s="44" customFormat="1" ht="12.75" customHeight="1">
      <c r="A32" s="57"/>
      <c r="B32" s="46"/>
      <c r="C32" s="55"/>
      <c r="D32" s="49"/>
      <c r="E32" s="74"/>
      <c r="F32" s="50"/>
      <c r="G32" s="51"/>
      <c r="H32" s="65"/>
      <c r="I32" s="53"/>
      <c r="J32" s="49"/>
      <c r="K32" s="75"/>
      <c r="L32" s="50"/>
      <c r="M32" s="51"/>
      <c r="N32" s="65"/>
      <c r="O32" s="53"/>
      <c r="P32" s="49"/>
      <c r="Q32" s="54"/>
      <c r="R32" s="50"/>
      <c r="S32" s="51"/>
      <c r="T32" s="65"/>
      <c r="U32" s="53"/>
      <c r="V32" s="49"/>
      <c r="W32" s="54"/>
      <c r="X32" s="50"/>
      <c r="Y32" s="51"/>
      <c r="Z32" s="52"/>
      <c r="AA32" s="54"/>
      <c r="AB32" s="53"/>
      <c r="AC32" s="54"/>
      <c r="AD32" s="50"/>
      <c r="AE32" s="51"/>
    </row>
    <row r="33" spans="1:31" s="44" customFormat="1" ht="12.75" customHeight="1">
      <c r="A33" s="73"/>
      <c r="B33" s="56"/>
      <c r="C33" s="62"/>
      <c r="D33" s="48"/>
      <c r="E33" s="49"/>
      <c r="F33" s="50"/>
      <c r="G33" s="51"/>
      <c r="H33" s="65"/>
      <c r="I33" s="53"/>
      <c r="J33" s="48"/>
      <c r="K33" s="54"/>
      <c r="L33" s="50"/>
      <c r="M33" s="51"/>
      <c r="N33" s="65"/>
      <c r="O33" s="53"/>
      <c r="P33" s="54"/>
      <c r="Q33" s="68"/>
      <c r="R33" s="50"/>
      <c r="S33" s="51"/>
      <c r="T33" s="65"/>
      <c r="U33" s="53"/>
      <c r="V33" s="49"/>
      <c r="W33" s="54"/>
      <c r="X33" s="50"/>
      <c r="Y33" s="51"/>
      <c r="Z33" s="65"/>
      <c r="AA33" s="54"/>
      <c r="AB33" s="53"/>
      <c r="AC33" s="54"/>
      <c r="AD33" s="50"/>
      <c r="AE33" s="51"/>
    </row>
    <row r="34" spans="1:31" s="44" customFormat="1" ht="12.75" customHeight="1">
      <c r="A34" s="57"/>
      <c r="B34" s="56"/>
      <c r="C34" s="62"/>
      <c r="D34" s="48"/>
      <c r="E34" s="49"/>
      <c r="F34" s="50"/>
      <c r="G34" s="51"/>
      <c r="H34" s="65"/>
      <c r="I34" s="53"/>
      <c r="J34" s="48"/>
      <c r="K34" s="54"/>
      <c r="L34" s="50"/>
      <c r="M34" s="51"/>
      <c r="N34" s="65"/>
      <c r="O34" s="53"/>
      <c r="P34" s="54"/>
      <c r="Q34" s="68"/>
      <c r="R34" s="50"/>
      <c r="S34" s="51"/>
      <c r="T34" s="65"/>
      <c r="U34" s="53"/>
      <c r="V34" s="49"/>
      <c r="W34" s="54"/>
      <c r="X34" s="50"/>
      <c r="Y34" s="51"/>
      <c r="Z34" s="65"/>
      <c r="AA34" s="54"/>
      <c r="AB34" s="53"/>
      <c r="AC34" s="54"/>
      <c r="AD34" s="50"/>
      <c r="AE34" s="51"/>
    </row>
    <row r="35" spans="1:31" s="44" customFormat="1" ht="12.75" customHeight="1">
      <c r="A35" s="45"/>
      <c r="B35" s="46"/>
      <c r="C35" s="49"/>
      <c r="D35" s="54"/>
      <c r="E35" s="53"/>
      <c r="F35" s="50"/>
      <c r="G35" s="51"/>
      <c r="H35" s="52"/>
      <c r="I35" s="49"/>
      <c r="J35" s="54"/>
      <c r="K35" s="53"/>
      <c r="L35" s="50"/>
      <c r="M35" s="51"/>
      <c r="N35" s="52"/>
      <c r="O35" s="49"/>
      <c r="P35" s="54"/>
      <c r="Q35" s="53"/>
      <c r="R35" s="50"/>
      <c r="S35" s="51"/>
      <c r="T35" s="52"/>
      <c r="U35" s="49"/>
      <c r="V35" s="54"/>
      <c r="W35" s="53"/>
      <c r="X35" s="50"/>
      <c r="Y35" s="51"/>
      <c r="Z35" s="52"/>
      <c r="AA35" s="76"/>
      <c r="AB35" s="53"/>
      <c r="AC35" s="76"/>
      <c r="AD35" s="50"/>
      <c r="AE35" s="51"/>
    </row>
    <row r="36" spans="1:31" s="44" customFormat="1" ht="12.75" customHeight="1">
      <c r="A36" s="45"/>
      <c r="B36" s="46"/>
      <c r="C36" s="49"/>
      <c r="D36" s="54"/>
      <c r="E36" s="53"/>
      <c r="F36" s="50"/>
      <c r="G36" s="51"/>
      <c r="H36" s="52"/>
      <c r="I36" s="49"/>
      <c r="J36" s="54"/>
      <c r="K36" s="53"/>
      <c r="L36" s="50"/>
      <c r="M36" s="51"/>
      <c r="N36" s="52"/>
      <c r="O36" s="49"/>
      <c r="P36" s="54"/>
      <c r="Q36" s="53"/>
      <c r="R36" s="50"/>
      <c r="S36" s="51"/>
      <c r="T36" s="52"/>
      <c r="U36" s="49"/>
      <c r="V36" s="54"/>
      <c r="W36" s="53"/>
      <c r="X36" s="50"/>
      <c r="Y36" s="51"/>
      <c r="Z36" s="52"/>
      <c r="AA36" s="76"/>
      <c r="AB36" s="53"/>
      <c r="AC36" s="76"/>
      <c r="AD36" s="50"/>
      <c r="AE36" s="51"/>
    </row>
    <row r="37" spans="1:31" s="44" customFormat="1" ht="12.75" customHeight="1">
      <c r="A37" s="57"/>
      <c r="B37" s="46"/>
      <c r="C37" s="49"/>
      <c r="D37" s="54"/>
      <c r="E37" s="53"/>
      <c r="F37" s="50"/>
      <c r="G37" s="51"/>
      <c r="H37" s="52"/>
      <c r="I37" s="49"/>
      <c r="J37" s="54"/>
      <c r="K37" s="53"/>
      <c r="L37" s="50"/>
      <c r="M37" s="51"/>
      <c r="N37" s="52"/>
      <c r="O37" s="49"/>
      <c r="P37" s="54"/>
      <c r="Q37" s="53"/>
      <c r="R37" s="50"/>
      <c r="S37" s="51"/>
      <c r="T37" s="52"/>
      <c r="U37" s="49"/>
      <c r="V37" s="54"/>
      <c r="W37" s="53"/>
      <c r="X37" s="50"/>
      <c r="Y37" s="51"/>
      <c r="Z37" s="65"/>
      <c r="AA37" s="76"/>
      <c r="AB37" s="53"/>
      <c r="AC37" s="76"/>
      <c r="AD37" s="50"/>
      <c r="AE37" s="51"/>
    </row>
    <row r="38" spans="1:31" s="44" customFormat="1" ht="12.75" customHeight="1">
      <c r="A38" s="57"/>
      <c r="B38" s="46"/>
      <c r="C38" s="49"/>
      <c r="D38" s="54"/>
      <c r="E38" s="53"/>
      <c r="F38" s="50"/>
      <c r="G38" s="51"/>
      <c r="H38" s="52"/>
      <c r="I38" s="49"/>
      <c r="J38" s="54"/>
      <c r="K38" s="53"/>
      <c r="L38" s="50"/>
      <c r="M38" s="51"/>
      <c r="N38" s="52"/>
      <c r="O38" s="49"/>
      <c r="P38" s="54"/>
      <c r="Q38" s="53"/>
      <c r="R38" s="50"/>
      <c r="S38" s="51"/>
      <c r="T38" s="52"/>
      <c r="U38" s="49"/>
      <c r="V38" s="54"/>
      <c r="W38" s="53"/>
      <c r="X38" s="50"/>
      <c r="Y38" s="51"/>
      <c r="Z38" s="65"/>
      <c r="AA38" s="76"/>
      <c r="AB38" s="53"/>
      <c r="AC38" s="76"/>
      <c r="AD38" s="50"/>
      <c r="AE38" s="51"/>
    </row>
    <row r="39" spans="1:31" s="44" customFormat="1" ht="12.75" customHeight="1">
      <c r="A39" s="57"/>
      <c r="B39" s="56"/>
      <c r="C39" s="62"/>
      <c r="D39" s="48"/>
      <c r="E39" s="54"/>
      <c r="F39" s="50"/>
      <c r="G39" s="51"/>
      <c r="H39" s="65"/>
      <c r="I39" s="54"/>
      <c r="J39" s="48"/>
      <c r="K39" s="54"/>
      <c r="L39" s="50"/>
      <c r="M39" s="51"/>
      <c r="N39" s="52"/>
      <c r="O39" s="49"/>
      <c r="P39" s="54"/>
      <c r="Q39" s="68"/>
      <c r="R39" s="50"/>
      <c r="S39" s="51"/>
      <c r="T39" s="52"/>
      <c r="U39" s="49"/>
      <c r="V39" s="54"/>
      <c r="W39" s="53"/>
      <c r="X39" s="50"/>
      <c r="Y39" s="51"/>
      <c r="Z39" s="65"/>
      <c r="AA39" s="54"/>
      <c r="AB39" s="53"/>
      <c r="AC39" s="54"/>
      <c r="AD39" s="50"/>
      <c r="AE39" s="51"/>
    </row>
    <row r="40" spans="1:31" s="44" customFormat="1" ht="12.75" customHeight="1">
      <c r="A40" s="57"/>
      <c r="B40" s="56"/>
      <c r="C40" s="53"/>
      <c r="D40" s="48"/>
      <c r="E40" s="54"/>
      <c r="F40" s="50"/>
      <c r="G40" s="51"/>
      <c r="H40" s="65"/>
      <c r="I40" s="54"/>
      <c r="J40" s="49"/>
      <c r="K40" s="54"/>
      <c r="L40" s="50"/>
      <c r="M40" s="51"/>
      <c r="N40" s="52"/>
      <c r="O40" s="49"/>
      <c r="P40" s="54"/>
      <c r="Q40" s="68"/>
      <c r="R40" s="50"/>
      <c r="S40" s="51"/>
      <c r="T40" s="65"/>
      <c r="U40" s="49"/>
      <c r="V40" s="48"/>
      <c r="W40" s="49"/>
      <c r="X40" s="50"/>
      <c r="Y40" s="51"/>
      <c r="Z40" s="65"/>
      <c r="AA40" s="54"/>
      <c r="AB40" s="53"/>
      <c r="AC40" s="54"/>
      <c r="AD40" s="50"/>
      <c r="AE40" s="51"/>
    </row>
    <row r="41" spans="1:31" s="44" customFormat="1" ht="12.75" customHeight="1">
      <c r="A41" s="57"/>
      <c r="B41" s="56"/>
      <c r="C41" s="53"/>
      <c r="D41" s="49"/>
      <c r="E41" s="54"/>
      <c r="F41" s="50"/>
      <c r="G41" s="51"/>
      <c r="H41" s="65"/>
      <c r="I41" s="54"/>
      <c r="J41" s="49"/>
      <c r="K41" s="54"/>
      <c r="L41" s="50"/>
      <c r="M41" s="51"/>
      <c r="N41" s="52"/>
      <c r="O41" s="49"/>
      <c r="P41" s="54"/>
      <c r="Q41" s="68"/>
      <c r="R41" s="50"/>
      <c r="S41" s="51"/>
      <c r="T41" s="65"/>
      <c r="U41" s="49"/>
      <c r="V41" s="49"/>
      <c r="W41" s="49"/>
      <c r="X41" s="50"/>
      <c r="Y41" s="51"/>
      <c r="Z41" s="65"/>
      <c r="AA41" s="54"/>
      <c r="AB41" s="53"/>
      <c r="AC41" s="54"/>
      <c r="AD41" s="50"/>
      <c r="AE41" s="51"/>
    </row>
    <row r="42" spans="1:31" s="44" customFormat="1" ht="12.75" customHeight="1">
      <c r="A42" s="57"/>
      <c r="B42" s="56"/>
      <c r="C42" s="53"/>
      <c r="D42" s="49"/>
      <c r="E42" s="54"/>
      <c r="F42" s="50"/>
      <c r="G42" s="51"/>
      <c r="H42" s="65"/>
      <c r="I42" s="54"/>
      <c r="J42" s="49"/>
      <c r="K42" s="54"/>
      <c r="L42" s="50"/>
      <c r="M42" s="51"/>
      <c r="N42" s="65"/>
      <c r="O42" s="54"/>
      <c r="P42" s="48"/>
      <c r="Q42" s="54"/>
      <c r="R42" s="50"/>
      <c r="S42" s="51"/>
      <c r="T42" s="65"/>
      <c r="U42" s="54"/>
      <c r="V42" s="49"/>
      <c r="W42" s="54"/>
      <c r="X42" s="50"/>
      <c r="Y42" s="51"/>
      <c r="Z42" s="65"/>
      <c r="AA42" s="54"/>
      <c r="AB42" s="53"/>
      <c r="AC42" s="54"/>
      <c r="AD42" s="50"/>
      <c r="AE42" s="51"/>
    </row>
    <row r="43" spans="1:31" s="44" customFormat="1" ht="12.75" customHeight="1">
      <c r="A43" s="57"/>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49"/>
      <c r="E47" s="74"/>
      <c r="F47" s="50"/>
      <c r="G47" s="51"/>
      <c r="H47" s="65"/>
      <c r="I47" s="53"/>
      <c r="J47" s="49"/>
      <c r="K47" s="75"/>
      <c r="L47" s="50"/>
      <c r="M47" s="51"/>
      <c r="N47" s="65"/>
      <c r="O47" s="53"/>
      <c r="P47" s="49"/>
      <c r="Q47" s="54"/>
      <c r="R47" s="50"/>
      <c r="S47" s="51"/>
      <c r="T47" s="65"/>
      <c r="U47" s="53"/>
      <c r="V47" s="49"/>
      <c r="W47" s="54"/>
      <c r="X47" s="50"/>
      <c r="Y47" s="51"/>
      <c r="Z47" s="65"/>
      <c r="AA47" s="54"/>
      <c r="AB47" s="53"/>
      <c r="AC47" s="54"/>
      <c r="AD47" s="50"/>
      <c r="AE47" s="51"/>
    </row>
    <row r="48" spans="1:31" s="44" customFormat="1" ht="12.75" customHeight="1">
      <c r="A48" s="57"/>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145" t="s">
        <v>11</v>
      </c>
      <c r="E50" s="74"/>
      <c r="F50" s="146">
        <f>SUM(F6:F49)</f>
        <v>5400</v>
      </c>
      <c r="G50" s="147">
        <f>SUM(G6:G49)</f>
        <v>0</v>
      </c>
      <c r="H50" s="65"/>
      <c r="I50" s="53"/>
      <c r="J50" s="145" t="s">
        <v>11</v>
      </c>
      <c r="K50" s="75"/>
      <c r="L50" s="146">
        <f>SUM(L6:L49)</f>
        <v>2750</v>
      </c>
      <c r="M50" s="147">
        <f>SUM(M6:M49)</f>
        <v>0</v>
      </c>
      <c r="N50" s="65"/>
      <c r="O50" s="53"/>
      <c r="P50" s="145" t="s">
        <v>11</v>
      </c>
      <c r="Q50" s="54"/>
      <c r="R50" s="146">
        <f>SUM(R6:R49)</f>
        <v>1400</v>
      </c>
      <c r="S50" s="147">
        <f>SUM(S6:S49)</f>
        <v>0</v>
      </c>
      <c r="T50" s="65"/>
      <c r="U50" s="53"/>
      <c r="V50" s="145" t="s">
        <v>11</v>
      </c>
      <c r="W50" s="54"/>
      <c r="X50" s="146">
        <f>SUM(X6:X49)</f>
        <v>2500</v>
      </c>
      <c r="Y50" s="147">
        <f>SUM(Y6:Y49)</f>
        <v>0</v>
      </c>
      <c r="Z50" s="65"/>
      <c r="AA50" s="54"/>
      <c r="AB50" s="148" t="s">
        <v>11</v>
      </c>
      <c r="AC50" s="54"/>
      <c r="AD50" s="146">
        <f>SUM(AD6:AD49)</f>
        <v>9900</v>
      </c>
      <c r="AE50" s="147">
        <f>SUM(AE6:AE49)</f>
        <v>0</v>
      </c>
    </row>
    <row r="51" spans="1:31" s="44" customFormat="1" ht="12.75" customHeight="1">
      <c r="A51" s="149">
        <v>21950</v>
      </c>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49"/>
      <c r="E54" s="74"/>
      <c r="F54" s="50"/>
      <c r="G54" s="51"/>
      <c r="H54" s="65"/>
      <c r="I54" s="53"/>
      <c r="J54" s="49"/>
      <c r="K54" s="75"/>
      <c r="L54" s="50"/>
      <c r="M54" s="51"/>
      <c r="N54" s="65"/>
      <c r="O54" s="53"/>
      <c r="P54" s="49"/>
      <c r="Q54" s="54"/>
      <c r="R54" s="50"/>
      <c r="S54" s="51"/>
      <c r="T54" s="65"/>
      <c r="U54" s="53"/>
      <c r="V54" s="49"/>
      <c r="W54" s="54"/>
      <c r="X54" s="50"/>
      <c r="Y54" s="51"/>
      <c r="Z54" s="65"/>
      <c r="AA54" s="54"/>
      <c r="AB54" s="53"/>
      <c r="AC54" s="54"/>
      <c r="AD54" s="50"/>
      <c r="AE54" s="51"/>
    </row>
    <row r="55" spans="1:31" s="44" customFormat="1" ht="12.75" customHeight="1">
      <c r="A55" s="84"/>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586</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602</v>
      </c>
      <c r="AB57" s="283"/>
      <c r="AC57" s="283"/>
      <c r="AE57" s="99" t="s">
        <v>4</v>
      </c>
    </row>
    <row r="58" spans="1:29" s="98" customFormat="1" ht="12.75" customHeight="1">
      <c r="A58" s="281" t="s">
        <v>587</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t="s">
        <v>588</v>
      </c>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t="s">
        <v>55</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0">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10"/>
    <mergeCell ref="I5:K5"/>
    <mergeCell ref="O4:S4"/>
    <mergeCell ref="O5:Q5"/>
    <mergeCell ref="U5:W5"/>
  </mergeCells>
  <dataValidations count="22">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Y6">
      <formula1>0</formula1>
      <formula2>X6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S7">
      <formula1>0</formula1>
      <formula2>R7</formula2>
    </dataValidation>
    <dataValidation type="whole" allowBlank="1" showInputMessage="1" showErrorMessage="1" errorTitle="入力エラー" error="入力された部数は販売店の持ち部数を超えています。&#10;表示部数以下の数字を入力して下さい。" imeMode="disabled" sqref="Y7">
      <formula1>0</formula1>
      <formula2>X7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G8">
      <formula1>0</formula1>
      <formula2>F8</formula2>
    </dataValidation>
    <dataValidation type="whole" allowBlank="1" showInputMessage="1" showErrorMessage="1" errorTitle="入力エラー" error="入力された部数は販売店の持ち部数を超えています。&#10;表示部数以下の数字を入力して下さい。" imeMode="disabled" sqref="M8">
      <formula1>0</formula1>
      <formula2>L8</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G9">
      <formula1>0</formula1>
      <formula2>F9</formula2>
    </dataValidation>
    <dataValidation type="whole" allowBlank="1" showInputMessage="1" showErrorMessage="1" errorTitle="入力エラー" error="入力された部数は販売店の持ち部数を超えています。&#10;表示部数以下の数字を入力して下さい。" imeMode="disabled" sqref="M9">
      <formula1>0</formula1>
      <formula2>L9</formula2>
    </dataValidation>
    <dataValidation type="whole" allowBlank="1" showInputMessage="1" showErrorMessage="1" errorTitle="入力エラー" error="入力された部数は販売店の持ち部数を超えています。&#10;表示部数以下の数字を入力して下さい。" imeMode="disabled" sqref="AE9">
      <formula1>0</formula1>
      <formula2>AD9</formula2>
    </dataValidation>
    <dataValidation type="whole" allowBlank="1" showInputMessage="1" showErrorMessage="1" errorTitle="入力エラー" error="入力された部数は販売店の持ち部数を超えています。&#10;表示部数以下の数字を入力して下さい。" imeMode="disabled" sqref="G10">
      <formula1>0</formula1>
      <formula2>F10</formula2>
    </dataValidation>
    <dataValidation type="whole" allowBlank="1" showInputMessage="1" showErrorMessage="1" errorTitle="入力エラー" error="入力された部数は販売店の持ち部数を超えています。&#10;表示部数以下の数字を入力して下さい。" imeMode="disabled" sqref="AE10">
      <formula1>0</formula1>
      <formula2>AD10</formula2>
    </dataValidation>
    <dataValidation type="whole" allowBlank="1" showInputMessage="1" showErrorMessage="1" errorTitle="入力エラー" error="入力された部数は販売店の持ち部数を超えています。&#10;表示部数以下の数字を入力して下さい。" imeMode="disabled" sqref="G11">
      <formula1>0</formula1>
      <formula2>F11</formula2>
    </dataValidation>
    <dataValidation type="whole" allowBlank="1" showInputMessage="1" showErrorMessage="1" errorTitle="入力エラー" error="入力された部数は販売店の持ち部数を超えています。&#10;表示部数以下の数字を入力して下さい。" imeMode="disabled" sqref="AE11">
      <formula1>0</formula1>
      <formula2>AD11</formula2>
    </dataValidation>
    <dataValidation type="whole" allowBlank="1" showInputMessage="1" showErrorMessage="1" errorTitle="入力エラー" error="入力された部数は販売店の持ち部数を超えています。&#10;表示部数以下の数字を入力して下さい。" imeMode="disabled" sqref="AE12">
      <formula1>0</formula1>
      <formula2>AD12</formula2>
    </dataValidation>
    <dataValidation type="whole" allowBlank="1" showInputMessage="1" showErrorMessage="1" errorTitle="入力エラー" error="入力された部数は販売店の持ち部数を超えています。&#10;表示部数以下の数字を入力して下さい。" imeMode="disabled" sqref="AE13">
      <formula1>0</formula1>
      <formula2>AD13</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18.xml><?xml version="1.0" encoding="utf-8"?>
<worksheet xmlns="http://schemas.openxmlformats.org/spreadsheetml/2006/main" xmlns:r="http://schemas.openxmlformats.org/officeDocument/2006/relationships">
  <sheetPr codeName="Sheet23"/>
  <dimension ref="A1:AE145"/>
  <sheetViews>
    <sheetView showGridLines="0" workbookViewId="0" topLeftCell="A1">
      <selection activeCell="A1" sqref="A1"/>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$G$29+$M$29+$S$29+$Y$29+$AE$29</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15</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213</v>
      </c>
      <c r="B6" s="137" t="s">
        <v>158</v>
      </c>
      <c r="C6" s="36"/>
      <c r="D6" s="136" t="s">
        <v>605</v>
      </c>
      <c r="E6" s="37"/>
      <c r="F6" s="38">
        <v>0</v>
      </c>
      <c r="G6" s="39"/>
      <c r="H6" s="40"/>
      <c r="I6" s="41"/>
      <c r="J6" s="37"/>
      <c r="K6" s="42"/>
      <c r="L6" s="38"/>
      <c r="M6" s="39"/>
      <c r="N6" s="43"/>
      <c r="O6" s="41"/>
      <c r="P6" s="37"/>
      <c r="Q6" s="42"/>
      <c r="R6" s="38"/>
      <c r="S6" s="39"/>
      <c r="T6" s="40"/>
      <c r="U6" s="41"/>
      <c r="V6" s="37"/>
      <c r="W6" s="42"/>
      <c r="X6" s="38"/>
      <c r="Y6" s="39"/>
      <c r="Z6" s="138" t="s">
        <v>91</v>
      </c>
      <c r="AA6" s="42"/>
      <c r="AB6" s="140" t="s">
        <v>607</v>
      </c>
      <c r="AC6" s="42" t="s">
        <v>606</v>
      </c>
      <c r="AD6" s="38">
        <v>0</v>
      </c>
      <c r="AE6" s="39"/>
    </row>
    <row r="7" spans="1:31" s="44" customFormat="1" ht="12.75" customHeight="1">
      <c r="A7" s="266" t="s">
        <v>604</v>
      </c>
      <c r="B7" s="46"/>
      <c r="C7" s="47"/>
      <c r="D7" s="48"/>
      <c r="E7" s="49"/>
      <c r="F7" s="50"/>
      <c r="G7" s="51"/>
      <c r="H7" s="52"/>
      <c r="I7" s="53"/>
      <c r="J7" s="49"/>
      <c r="K7" s="54"/>
      <c r="L7" s="50"/>
      <c r="M7" s="51"/>
      <c r="N7" s="52"/>
      <c r="O7" s="53"/>
      <c r="P7" s="49"/>
      <c r="Q7" s="54"/>
      <c r="R7" s="50"/>
      <c r="S7" s="51"/>
      <c r="T7" s="52"/>
      <c r="U7" s="53"/>
      <c r="V7" s="49"/>
      <c r="W7" s="54"/>
      <c r="X7" s="50"/>
      <c r="Y7" s="51"/>
      <c r="Z7" s="144" t="s">
        <v>93</v>
      </c>
      <c r="AA7" s="54"/>
      <c r="AB7" s="61" t="s">
        <v>608</v>
      </c>
      <c r="AC7" s="54"/>
      <c r="AD7" s="50">
        <v>0</v>
      </c>
      <c r="AE7" s="51"/>
    </row>
    <row r="8" spans="1:31" s="44" customFormat="1" ht="12.75" customHeight="1">
      <c r="A8" s="266"/>
      <c r="B8" s="46"/>
      <c r="C8" s="55"/>
      <c r="D8" s="49"/>
      <c r="E8" s="49"/>
      <c r="F8" s="50"/>
      <c r="G8" s="51"/>
      <c r="H8" s="52"/>
      <c r="I8" s="53"/>
      <c r="J8" s="49"/>
      <c r="K8" s="54"/>
      <c r="L8" s="50"/>
      <c r="M8" s="51"/>
      <c r="N8" s="52"/>
      <c r="O8" s="53"/>
      <c r="P8" s="49"/>
      <c r="Q8" s="54"/>
      <c r="R8" s="50"/>
      <c r="S8" s="51"/>
      <c r="T8" s="52"/>
      <c r="U8" s="53"/>
      <c r="V8" s="49"/>
      <c r="W8" s="54"/>
      <c r="X8" s="50"/>
      <c r="Y8" s="51"/>
      <c r="Z8" s="52"/>
      <c r="AA8" s="54"/>
      <c r="AB8" s="53"/>
      <c r="AC8" s="54"/>
      <c r="AD8" s="50"/>
      <c r="AE8" s="51"/>
    </row>
    <row r="9" spans="1:31" s="44" customFormat="1" ht="12.75" customHeight="1">
      <c r="A9" s="266"/>
      <c r="B9" s="56"/>
      <c r="C9" s="53"/>
      <c r="D9" s="49"/>
      <c r="E9" s="49"/>
      <c r="F9" s="50"/>
      <c r="G9" s="51"/>
      <c r="H9" s="52"/>
      <c r="I9" s="53"/>
      <c r="J9" s="49"/>
      <c r="K9" s="54"/>
      <c r="L9" s="50"/>
      <c r="M9" s="51"/>
      <c r="N9" s="52"/>
      <c r="O9" s="53"/>
      <c r="P9" s="49"/>
      <c r="Q9" s="54"/>
      <c r="R9" s="50"/>
      <c r="S9" s="51"/>
      <c r="T9" s="52"/>
      <c r="U9" s="53"/>
      <c r="V9" s="49"/>
      <c r="W9" s="54"/>
      <c r="X9" s="50"/>
      <c r="Y9" s="51"/>
      <c r="Z9" s="52"/>
      <c r="AA9" s="54"/>
      <c r="AB9" s="53"/>
      <c r="AC9" s="54"/>
      <c r="AD9" s="50"/>
      <c r="AE9" s="51"/>
    </row>
    <row r="10" spans="1:31" s="44" customFormat="1" ht="12.75" customHeight="1">
      <c r="A10" s="266"/>
      <c r="B10" s="56"/>
      <c r="C10" s="53"/>
      <c r="D10" s="58"/>
      <c r="E10" s="49"/>
      <c r="F10" s="59"/>
      <c r="G10" s="51"/>
      <c r="H10" s="52"/>
      <c r="I10" s="53"/>
      <c r="J10" s="60"/>
      <c r="K10" s="54"/>
      <c r="L10" s="50"/>
      <c r="M10" s="51"/>
      <c r="N10" s="52"/>
      <c r="O10" s="53"/>
      <c r="P10" s="49"/>
      <c r="Q10" s="54"/>
      <c r="R10" s="50"/>
      <c r="S10" s="51"/>
      <c r="T10" s="52"/>
      <c r="U10" s="53"/>
      <c r="V10" s="49"/>
      <c r="W10" s="54"/>
      <c r="X10" s="50"/>
      <c r="Y10" s="51"/>
      <c r="Z10" s="52"/>
      <c r="AA10" s="54"/>
      <c r="AB10" s="53"/>
      <c r="AC10" s="54"/>
      <c r="AD10" s="50"/>
      <c r="AE10" s="51"/>
    </row>
    <row r="11" spans="1:31" s="44" customFormat="1" ht="12.75" customHeight="1">
      <c r="A11" s="57"/>
      <c r="B11" s="61"/>
      <c r="C11" s="48"/>
      <c r="D11" s="54"/>
      <c r="E11" s="62"/>
      <c r="F11" s="63"/>
      <c r="G11" s="64"/>
      <c r="H11" s="65"/>
      <c r="I11" s="62"/>
      <c r="J11" s="54"/>
      <c r="K11" s="66"/>
      <c r="L11" s="50"/>
      <c r="M11" s="51"/>
      <c r="N11" s="52"/>
      <c r="O11" s="62"/>
      <c r="P11" s="60"/>
      <c r="Q11" s="67"/>
      <c r="R11" s="50"/>
      <c r="S11" s="51"/>
      <c r="T11" s="65"/>
      <c r="U11" s="62"/>
      <c r="V11" s="49"/>
      <c r="W11" s="67"/>
      <c r="X11" s="50"/>
      <c r="Y11" s="51"/>
      <c r="Z11" s="52"/>
      <c r="AA11" s="67"/>
      <c r="AB11" s="53"/>
      <c r="AC11" s="67"/>
      <c r="AD11" s="50"/>
      <c r="AE11" s="51"/>
    </row>
    <row r="12" spans="1:31" s="44" customFormat="1" ht="12.75" customHeight="1">
      <c r="A12" s="57"/>
      <c r="B12" s="61"/>
      <c r="C12" s="49"/>
      <c r="D12" s="54"/>
      <c r="E12" s="53"/>
      <c r="F12" s="63"/>
      <c r="G12" s="64"/>
      <c r="H12" s="65"/>
      <c r="I12" s="53"/>
      <c r="J12" s="54"/>
      <c r="K12" s="68"/>
      <c r="L12" s="50"/>
      <c r="M12" s="51"/>
      <c r="N12" s="65"/>
      <c r="O12" s="53"/>
      <c r="P12" s="54"/>
      <c r="Q12" s="68"/>
      <c r="R12" s="50"/>
      <c r="S12" s="51"/>
      <c r="T12" s="65"/>
      <c r="U12" s="53"/>
      <c r="V12" s="49"/>
      <c r="W12" s="54"/>
      <c r="X12" s="50"/>
      <c r="Y12" s="51"/>
      <c r="Z12" s="52"/>
      <c r="AA12" s="54"/>
      <c r="AB12" s="53"/>
      <c r="AC12" s="54"/>
      <c r="AD12" s="50"/>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52"/>
      <c r="AA13" s="54"/>
      <c r="AB13" s="53"/>
      <c r="AC13" s="54"/>
      <c r="AD13" s="50"/>
      <c r="AE13" s="51"/>
    </row>
    <row r="14" spans="1:31" s="44" customFormat="1" ht="12.75" customHeight="1">
      <c r="A14" s="57"/>
      <c r="B14" s="61"/>
      <c r="C14" s="49"/>
      <c r="D14" s="54"/>
      <c r="E14" s="53"/>
      <c r="F14" s="50"/>
      <c r="G14" s="51"/>
      <c r="H14" s="65"/>
      <c r="I14" s="53"/>
      <c r="J14" s="54"/>
      <c r="K14" s="68"/>
      <c r="L14" s="50"/>
      <c r="M14" s="51"/>
      <c r="N14" s="65"/>
      <c r="O14" s="53"/>
      <c r="P14" s="54"/>
      <c r="Q14" s="68"/>
      <c r="R14" s="50"/>
      <c r="S14" s="51"/>
      <c r="T14" s="65"/>
      <c r="U14" s="53"/>
      <c r="V14" s="49"/>
      <c r="W14" s="54"/>
      <c r="X14" s="50"/>
      <c r="Y14" s="51"/>
      <c r="Z14" s="52"/>
      <c r="AA14" s="54"/>
      <c r="AB14" s="53"/>
      <c r="AC14" s="54"/>
      <c r="AD14" s="50"/>
      <c r="AE14" s="51"/>
    </row>
    <row r="15" spans="1:31" s="44" customFormat="1" ht="12.75" customHeight="1">
      <c r="A15" s="57"/>
      <c r="B15" s="61"/>
      <c r="C15" s="49"/>
      <c r="D15" s="54"/>
      <c r="E15" s="53"/>
      <c r="F15" s="50"/>
      <c r="G15" s="51"/>
      <c r="H15" s="65"/>
      <c r="I15" s="53"/>
      <c r="J15" s="54"/>
      <c r="K15" s="68"/>
      <c r="L15" s="50"/>
      <c r="M15" s="51"/>
      <c r="N15" s="65"/>
      <c r="O15" s="53"/>
      <c r="P15" s="54"/>
      <c r="Q15" s="68"/>
      <c r="R15" s="50"/>
      <c r="S15" s="51"/>
      <c r="T15" s="65"/>
      <c r="U15" s="53"/>
      <c r="V15" s="49"/>
      <c r="W15" s="54"/>
      <c r="X15" s="50"/>
      <c r="Y15" s="51"/>
      <c r="Z15" s="52"/>
      <c r="AA15" s="54"/>
      <c r="AB15" s="53"/>
      <c r="AC15" s="54"/>
      <c r="AD15" s="50"/>
      <c r="AE15" s="51"/>
    </row>
    <row r="16" spans="1:31" s="44" customFormat="1" ht="12.75" customHeight="1">
      <c r="A16" s="57"/>
      <c r="B16" s="61"/>
      <c r="C16" s="49"/>
      <c r="D16" s="54"/>
      <c r="E16" s="53"/>
      <c r="F16" s="50"/>
      <c r="G16" s="51"/>
      <c r="H16" s="65"/>
      <c r="I16" s="53"/>
      <c r="J16" s="54"/>
      <c r="K16" s="68"/>
      <c r="L16" s="50"/>
      <c r="M16" s="51"/>
      <c r="N16" s="65"/>
      <c r="O16" s="53"/>
      <c r="P16" s="54"/>
      <c r="Q16" s="68"/>
      <c r="R16" s="50"/>
      <c r="S16" s="51"/>
      <c r="T16" s="65"/>
      <c r="U16" s="53"/>
      <c r="V16" s="49"/>
      <c r="W16" s="54"/>
      <c r="X16" s="50"/>
      <c r="Y16" s="51"/>
      <c r="Z16" s="65"/>
      <c r="AA16" s="54"/>
      <c r="AB16" s="53"/>
      <c r="AC16" s="54"/>
      <c r="AD16" s="50"/>
      <c r="AE16" s="51"/>
    </row>
    <row r="17" spans="1:31" s="44" customFormat="1" ht="12.75" customHeight="1">
      <c r="A17" s="57"/>
      <c r="B17" s="61"/>
      <c r="C17" s="49"/>
      <c r="D17" s="54"/>
      <c r="E17" s="70"/>
      <c r="F17" s="50"/>
      <c r="G17" s="51"/>
      <c r="H17" s="65"/>
      <c r="I17" s="70"/>
      <c r="J17" s="54"/>
      <c r="K17" s="71"/>
      <c r="L17" s="50"/>
      <c r="M17" s="51"/>
      <c r="N17" s="65"/>
      <c r="O17" s="70"/>
      <c r="P17" s="54"/>
      <c r="Q17" s="71"/>
      <c r="R17" s="50"/>
      <c r="S17" s="51"/>
      <c r="T17" s="65"/>
      <c r="U17" s="70"/>
      <c r="V17" s="49"/>
      <c r="W17" s="72"/>
      <c r="X17" s="50"/>
      <c r="Y17" s="51"/>
      <c r="Z17" s="65"/>
      <c r="AA17" s="72"/>
      <c r="AB17" s="53"/>
      <c r="AC17" s="72"/>
      <c r="AD17" s="50"/>
      <c r="AE17" s="51"/>
    </row>
    <row r="18" spans="1:31" s="44" customFormat="1" ht="12.75" customHeight="1">
      <c r="A18" s="57"/>
      <c r="B18" s="56"/>
      <c r="C18" s="62"/>
      <c r="D18" s="48"/>
      <c r="E18" s="49"/>
      <c r="F18" s="50"/>
      <c r="G18" s="51"/>
      <c r="H18" s="65"/>
      <c r="I18" s="53"/>
      <c r="J18" s="48"/>
      <c r="K18" s="54"/>
      <c r="L18" s="50"/>
      <c r="M18" s="51"/>
      <c r="N18" s="65"/>
      <c r="O18" s="53"/>
      <c r="P18" s="54"/>
      <c r="Q18" s="68"/>
      <c r="R18" s="50"/>
      <c r="S18" s="51"/>
      <c r="T18" s="65"/>
      <c r="U18" s="53"/>
      <c r="V18" s="49"/>
      <c r="W18" s="54"/>
      <c r="X18" s="50"/>
      <c r="Y18" s="51"/>
      <c r="Z18" s="65"/>
      <c r="AA18" s="54"/>
      <c r="AB18" s="53"/>
      <c r="AC18" s="54"/>
      <c r="AD18" s="50"/>
      <c r="AE18" s="51"/>
    </row>
    <row r="19" spans="1:31" s="44" customFormat="1" ht="12.75" customHeight="1">
      <c r="A19" s="57"/>
      <c r="B19" s="56"/>
      <c r="C19" s="53"/>
      <c r="D19" s="49"/>
      <c r="E19" s="49"/>
      <c r="F19" s="50"/>
      <c r="G19" s="51"/>
      <c r="H19" s="65"/>
      <c r="I19" s="53"/>
      <c r="J19" s="49"/>
      <c r="K19" s="54"/>
      <c r="L19" s="50"/>
      <c r="M19" s="51"/>
      <c r="N19" s="65"/>
      <c r="O19" s="53"/>
      <c r="P19" s="48"/>
      <c r="Q19" s="54"/>
      <c r="R19" s="50"/>
      <c r="S19" s="51"/>
      <c r="T19" s="65"/>
      <c r="U19" s="53"/>
      <c r="V19" s="49"/>
      <c r="W19" s="54"/>
      <c r="X19" s="50"/>
      <c r="Y19" s="51"/>
      <c r="Z19" s="65"/>
      <c r="AA19" s="54"/>
      <c r="AB19" s="53"/>
      <c r="AC19" s="54"/>
      <c r="AD19" s="50"/>
      <c r="AE19" s="51"/>
    </row>
    <row r="20" spans="1:31" s="44" customFormat="1" ht="12.75" customHeight="1">
      <c r="A20" s="73"/>
      <c r="B20" s="56"/>
      <c r="C20" s="62"/>
      <c r="D20" s="48"/>
      <c r="E20" s="49"/>
      <c r="F20" s="50"/>
      <c r="G20" s="51"/>
      <c r="H20" s="65"/>
      <c r="I20" s="53"/>
      <c r="J20" s="48"/>
      <c r="K20" s="54"/>
      <c r="L20" s="50"/>
      <c r="M20" s="51"/>
      <c r="N20" s="65"/>
      <c r="O20" s="53"/>
      <c r="P20" s="54"/>
      <c r="Q20" s="68"/>
      <c r="R20" s="50"/>
      <c r="S20" s="51"/>
      <c r="T20" s="65"/>
      <c r="U20" s="53"/>
      <c r="V20" s="49"/>
      <c r="W20" s="54"/>
      <c r="X20" s="50"/>
      <c r="Y20" s="51"/>
      <c r="Z20" s="65"/>
      <c r="AA20" s="54"/>
      <c r="AB20" s="53"/>
      <c r="AC20" s="54"/>
      <c r="AD20" s="50"/>
      <c r="AE20" s="51"/>
    </row>
    <row r="21" spans="1:31" s="44" customFormat="1" ht="12.75" customHeight="1">
      <c r="A21" s="57"/>
      <c r="B21" s="56"/>
      <c r="C21" s="62"/>
      <c r="D21" s="48"/>
      <c r="E21" s="49"/>
      <c r="F21" s="50"/>
      <c r="G21" s="51"/>
      <c r="H21" s="65"/>
      <c r="I21" s="53"/>
      <c r="J21" s="48"/>
      <c r="K21" s="54"/>
      <c r="L21" s="50"/>
      <c r="M21" s="51"/>
      <c r="N21" s="65"/>
      <c r="O21" s="53"/>
      <c r="P21" s="54"/>
      <c r="Q21" s="68"/>
      <c r="R21" s="50"/>
      <c r="S21" s="51"/>
      <c r="T21" s="65"/>
      <c r="U21" s="53"/>
      <c r="V21" s="49"/>
      <c r="W21" s="54"/>
      <c r="X21" s="50"/>
      <c r="Y21" s="51"/>
      <c r="Z21" s="65"/>
      <c r="AA21" s="54"/>
      <c r="AB21" s="53"/>
      <c r="AC21" s="54"/>
      <c r="AD21" s="50"/>
      <c r="AE21" s="51"/>
    </row>
    <row r="22" spans="1:31" s="44" customFormat="1" ht="12.75" customHeight="1">
      <c r="A22" s="45"/>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65"/>
      <c r="AA23" s="76"/>
      <c r="AB23" s="53"/>
      <c r="AC23" s="76"/>
      <c r="AD23" s="50"/>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65"/>
      <c r="AA24" s="54"/>
      <c r="AB24" s="53"/>
      <c r="AC24" s="54"/>
      <c r="AD24" s="50"/>
      <c r="AE24" s="51"/>
    </row>
    <row r="25" spans="1:31" s="44" customFormat="1" ht="12.75" customHeight="1">
      <c r="A25" s="57"/>
      <c r="B25" s="56"/>
      <c r="C25" s="53"/>
      <c r="D25" s="49"/>
      <c r="E25" s="74"/>
      <c r="F25" s="50"/>
      <c r="G25" s="51"/>
      <c r="H25" s="65"/>
      <c r="I25" s="53"/>
      <c r="J25" s="49"/>
      <c r="K25" s="75"/>
      <c r="L25" s="50"/>
      <c r="M25" s="51"/>
      <c r="N25" s="65"/>
      <c r="O25" s="53"/>
      <c r="P25" s="49"/>
      <c r="Q25" s="54"/>
      <c r="R25" s="50"/>
      <c r="S25" s="51"/>
      <c r="T25" s="65"/>
      <c r="U25" s="53"/>
      <c r="V25" s="49"/>
      <c r="W25" s="54"/>
      <c r="X25" s="50"/>
      <c r="Y25" s="51"/>
      <c r="Z25" s="65"/>
      <c r="AA25" s="54"/>
      <c r="AB25" s="53"/>
      <c r="AC25" s="54"/>
      <c r="AD25" s="50"/>
      <c r="AE25" s="51"/>
    </row>
    <row r="26" spans="1:31" s="44" customFormat="1" ht="12.75" customHeight="1">
      <c r="A26" s="57"/>
      <c r="B26" s="56"/>
      <c r="C26" s="53"/>
      <c r="D26" s="49"/>
      <c r="E26" s="74"/>
      <c r="F26" s="50"/>
      <c r="G26" s="51"/>
      <c r="H26" s="65"/>
      <c r="I26" s="53"/>
      <c r="J26" s="49"/>
      <c r="K26" s="75"/>
      <c r="L26" s="50"/>
      <c r="M26" s="51"/>
      <c r="N26" s="65"/>
      <c r="O26" s="53"/>
      <c r="P26" s="49"/>
      <c r="Q26" s="54"/>
      <c r="R26" s="50"/>
      <c r="S26" s="51"/>
      <c r="T26" s="65"/>
      <c r="U26" s="53"/>
      <c r="V26" s="49"/>
      <c r="W26" s="54"/>
      <c r="X26" s="50"/>
      <c r="Y26" s="51"/>
      <c r="Z26" s="65"/>
      <c r="AA26" s="54"/>
      <c r="AB26" s="53"/>
      <c r="AC26" s="54"/>
      <c r="AD26" s="50"/>
      <c r="AE26" s="51"/>
    </row>
    <row r="27" spans="1:31" s="44" customFormat="1" ht="12.75" customHeight="1">
      <c r="A27" s="57"/>
      <c r="B27" s="56"/>
      <c r="C27" s="53"/>
      <c r="D27" s="49"/>
      <c r="E27" s="74"/>
      <c r="F27" s="50"/>
      <c r="G27" s="51"/>
      <c r="H27" s="65"/>
      <c r="I27" s="53"/>
      <c r="J27" s="49"/>
      <c r="K27" s="75"/>
      <c r="L27" s="50"/>
      <c r="M27" s="51"/>
      <c r="N27" s="65"/>
      <c r="O27" s="53"/>
      <c r="P27" s="49"/>
      <c r="Q27" s="54"/>
      <c r="R27" s="50"/>
      <c r="S27" s="51"/>
      <c r="T27" s="65"/>
      <c r="U27" s="53"/>
      <c r="V27" s="49"/>
      <c r="W27" s="54"/>
      <c r="X27" s="50"/>
      <c r="Y27" s="51"/>
      <c r="Z27" s="65"/>
      <c r="AA27" s="54"/>
      <c r="AB27" s="53"/>
      <c r="AC27" s="54"/>
      <c r="AD27" s="50"/>
      <c r="AE27" s="51"/>
    </row>
    <row r="28" spans="1:31" s="44" customFormat="1" ht="12.75" customHeight="1">
      <c r="A28" s="57"/>
      <c r="B28" s="77"/>
      <c r="C28" s="47"/>
      <c r="D28" s="48"/>
      <c r="E28" s="78"/>
      <c r="F28" s="69"/>
      <c r="G28" s="79"/>
      <c r="H28" s="80"/>
      <c r="I28" s="47"/>
      <c r="J28" s="48"/>
      <c r="K28" s="81"/>
      <c r="L28" s="69"/>
      <c r="M28" s="79"/>
      <c r="N28" s="80"/>
      <c r="O28" s="47"/>
      <c r="P28" s="48"/>
      <c r="Q28" s="82"/>
      <c r="R28" s="69"/>
      <c r="S28" s="79"/>
      <c r="T28" s="83"/>
      <c r="U28" s="47"/>
      <c r="V28" s="48"/>
      <c r="W28" s="82"/>
      <c r="X28" s="69"/>
      <c r="Y28" s="79"/>
      <c r="Z28" s="80"/>
      <c r="AA28" s="82"/>
      <c r="AB28" s="62"/>
      <c r="AC28" s="82"/>
      <c r="AD28" s="69"/>
      <c r="AE28" s="79"/>
    </row>
    <row r="29" spans="1:31" s="44" customFormat="1" ht="12.75" customHeight="1">
      <c r="A29" s="57"/>
      <c r="B29" s="46"/>
      <c r="C29" s="55"/>
      <c r="D29" s="49"/>
      <c r="E29" s="74"/>
      <c r="F29" s="146">
        <f>SUM(F6:F28)</f>
        <v>0</v>
      </c>
      <c r="G29" s="147">
        <f>SUM(G6:G28)</f>
        <v>0</v>
      </c>
      <c r="H29" s="52"/>
      <c r="I29" s="55"/>
      <c r="J29" s="49"/>
      <c r="K29" s="75"/>
      <c r="L29" s="146">
        <f>SUM(L6:L28)</f>
        <v>0</v>
      </c>
      <c r="M29" s="147">
        <f>SUM(M6:M28)</f>
        <v>0</v>
      </c>
      <c r="N29" s="52"/>
      <c r="O29" s="55"/>
      <c r="P29" s="49"/>
      <c r="Q29" s="76"/>
      <c r="R29" s="146">
        <f>SUM(R6:R28)</f>
        <v>0</v>
      </c>
      <c r="S29" s="147">
        <f>SUM(S6:S28)</f>
        <v>0</v>
      </c>
      <c r="T29" s="65"/>
      <c r="U29" s="55"/>
      <c r="V29" s="49"/>
      <c r="W29" s="76"/>
      <c r="X29" s="146">
        <f>SUM(X6:X28)</f>
        <v>0</v>
      </c>
      <c r="Y29" s="147">
        <f>SUM(Y6:Y28)</f>
        <v>0</v>
      </c>
      <c r="Z29" s="52"/>
      <c r="AA29" s="76"/>
      <c r="AB29" s="53"/>
      <c r="AC29" s="76"/>
      <c r="AD29" s="146">
        <f>SUM(AD6:AD28)</f>
        <v>0</v>
      </c>
      <c r="AE29" s="147">
        <f>SUM(AE6:AE28)</f>
        <v>0</v>
      </c>
    </row>
    <row r="30" spans="1:31" s="44" customFormat="1" ht="12.75" customHeight="1">
      <c r="A30" s="149">
        <v>0</v>
      </c>
      <c r="B30" s="46"/>
      <c r="C30" s="55"/>
      <c r="D30" s="49"/>
      <c r="E30" s="74"/>
      <c r="F30" s="50"/>
      <c r="G30" s="51"/>
      <c r="H30" s="52"/>
      <c r="I30" s="55"/>
      <c r="J30" s="49"/>
      <c r="K30" s="75"/>
      <c r="L30" s="50"/>
      <c r="M30" s="51"/>
      <c r="N30" s="52"/>
      <c r="O30" s="55"/>
      <c r="P30" s="49"/>
      <c r="Q30" s="76"/>
      <c r="R30" s="50"/>
      <c r="S30" s="51"/>
      <c r="T30" s="65"/>
      <c r="U30" s="55"/>
      <c r="V30" s="49"/>
      <c r="W30" s="76"/>
      <c r="X30" s="50"/>
      <c r="Y30" s="51"/>
      <c r="Z30" s="52"/>
      <c r="AA30" s="76"/>
      <c r="AB30" s="53"/>
      <c r="AC30" s="76"/>
      <c r="AD30" s="50"/>
      <c r="AE30" s="51"/>
    </row>
    <row r="31" spans="1:31" s="44" customFormat="1" ht="12.75" customHeight="1">
      <c r="A31" s="57"/>
      <c r="B31" s="46"/>
      <c r="C31" s="55"/>
      <c r="D31" s="49"/>
      <c r="E31" s="74"/>
      <c r="F31" s="50"/>
      <c r="G31" s="51"/>
      <c r="H31" s="52"/>
      <c r="I31" s="55"/>
      <c r="J31" s="49"/>
      <c r="K31" s="75"/>
      <c r="L31" s="50"/>
      <c r="M31" s="51"/>
      <c r="N31" s="65"/>
      <c r="O31" s="55"/>
      <c r="P31" s="49"/>
      <c r="Q31" s="76"/>
      <c r="R31" s="50"/>
      <c r="S31" s="51"/>
      <c r="T31" s="65"/>
      <c r="U31" s="55"/>
      <c r="V31" s="49"/>
      <c r="W31" s="76"/>
      <c r="X31" s="50"/>
      <c r="Y31" s="51"/>
      <c r="Z31" s="52"/>
      <c r="AA31" s="76"/>
      <c r="AB31" s="53"/>
      <c r="AC31" s="76"/>
      <c r="AD31" s="50"/>
      <c r="AE31" s="51"/>
    </row>
    <row r="32" spans="1:31" s="44" customFormat="1" ht="12.75" customHeight="1">
      <c r="A32" s="57"/>
      <c r="B32" s="46"/>
      <c r="C32" s="55"/>
      <c r="D32" s="49"/>
      <c r="E32" s="74"/>
      <c r="F32" s="50"/>
      <c r="G32" s="51"/>
      <c r="H32" s="65"/>
      <c r="I32" s="53"/>
      <c r="J32" s="49"/>
      <c r="K32" s="75"/>
      <c r="L32" s="50"/>
      <c r="M32" s="51"/>
      <c r="N32" s="65"/>
      <c r="O32" s="53"/>
      <c r="P32" s="49"/>
      <c r="Q32" s="54"/>
      <c r="R32" s="50"/>
      <c r="S32" s="51"/>
      <c r="T32" s="65"/>
      <c r="U32" s="53"/>
      <c r="V32" s="49"/>
      <c r="W32" s="54"/>
      <c r="X32" s="50"/>
      <c r="Y32" s="51"/>
      <c r="Z32" s="52"/>
      <c r="AA32" s="54"/>
      <c r="AB32" s="53"/>
      <c r="AC32" s="54"/>
      <c r="AD32" s="50"/>
      <c r="AE32" s="51"/>
    </row>
    <row r="33" spans="1:31" s="44" customFormat="1" ht="12.75" customHeight="1">
      <c r="A33" s="73"/>
      <c r="B33" s="56"/>
      <c r="C33" s="62"/>
      <c r="D33" s="48"/>
      <c r="E33" s="49"/>
      <c r="F33" s="50"/>
      <c r="G33" s="51"/>
      <c r="H33" s="65"/>
      <c r="I33" s="53"/>
      <c r="J33" s="48"/>
      <c r="K33" s="54"/>
      <c r="L33" s="50"/>
      <c r="M33" s="51"/>
      <c r="N33" s="65"/>
      <c r="O33" s="53"/>
      <c r="P33" s="54"/>
      <c r="Q33" s="68"/>
      <c r="R33" s="50"/>
      <c r="S33" s="51"/>
      <c r="T33" s="65"/>
      <c r="U33" s="53"/>
      <c r="V33" s="49"/>
      <c r="W33" s="54"/>
      <c r="X33" s="50"/>
      <c r="Y33" s="51"/>
      <c r="Z33" s="65"/>
      <c r="AA33" s="54"/>
      <c r="AB33" s="53"/>
      <c r="AC33" s="54"/>
      <c r="AD33" s="50"/>
      <c r="AE33" s="51"/>
    </row>
    <row r="34" spans="1:31" s="44" customFormat="1" ht="12.75" customHeight="1">
      <c r="A34" s="57"/>
      <c r="B34" s="56"/>
      <c r="C34" s="62"/>
      <c r="D34" s="48"/>
      <c r="E34" s="49"/>
      <c r="F34" s="50"/>
      <c r="G34" s="51"/>
      <c r="H34" s="65"/>
      <c r="I34" s="53"/>
      <c r="J34" s="48"/>
      <c r="K34" s="54"/>
      <c r="L34" s="50"/>
      <c r="M34" s="51"/>
      <c r="N34" s="65"/>
      <c r="O34" s="53"/>
      <c r="P34" s="54"/>
      <c r="Q34" s="68"/>
      <c r="R34" s="50"/>
      <c r="S34" s="51"/>
      <c r="T34" s="65"/>
      <c r="U34" s="53"/>
      <c r="V34" s="49"/>
      <c r="W34" s="54"/>
      <c r="X34" s="50"/>
      <c r="Y34" s="51"/>
      <c r="Z34" s="65"/>
      <c r="AA34" s="54"/>
      <c r="AB34" s="53"/>
      <c r="AC34" s="54"/>
      <c r="AD34" s="50"/>
      <c r="AE34" s="51"/>
    </row>
    <row r="35" spans="1:31" s="44" customFormat="1" ht="12.75" customHeight="1">
      <c r="A35" s="45"/>
      <c r="B35" s="46"/>
      <c r="C35" s="49"/>
      <c r="D35" s="54"/>
      <c r="E35" s="53"/>
      <c r="F35" s="50"/>
      <c r="G35" s="51"/>
      <c r="H35" s="52"/>
      <c r="I35" s="49"/>
      <c r="J35" s="54"/>
      <c r="K35" s="53"/>
      <c r="L35" s="50"/>
      <c r="M35" s="51"/>
      <c r="N35" s="52"/>
      <c r="O35" s="49"/>
      <c r="P35" s="54"/>
      <c r="Q35" s="53"/>
      <c r="R35" s="50"/>
      <c r="S35" s="51"/>
      <c r="T35" s="52"/>
      <c r="U35" s="49"/>
      <c r="V35" s="54"/>
      <c r="W35" s="53"/>
      <c r="X35" s="50"/>
      <c r="Y35" s="51"/>
      <c r="Z35" s="52"/>
      <c r="AA35" s="76"/>
      <c r="AB35" s="53"/>
      <c r="AC35" s="76"/>
      <c r="AD35" s="50"/>
      <c r="AE35" s="51"/>
    </row>
    <row r="36" spans="1:31" s="44" customFormat="1" ht="12.75" customHeight="1">
      <c r="A36" s="45"/>
      <c r="B36" s="46"/>
      <c r="C36" s="49"/>
      <c r="D36" s="54"/>
      <c r="E36" s="53"/>
      <c r="F36" s="50"/>
      <c r="G36" s="51"/>
      <c r="H36" s="52"/>
      <c r="I36" s="49"/>
      <c r="J36" s="54"/>
      <c r="K36" s="53"/>
      <c r="L36" s="50"/>
      <c r="M36" s="51"/>
      <c r="N36" s="52"/>
      <c r="O36" s="49"/>
      <c r="P36" s="54"/>
      <c r="Q36" s="53"/>
      <c r="R36" s="50"/>
      <c r="S36" s="51"/>
      <c r="T36" s="52"/>
      <c r="U36" s="49"/>
      <c r="V36" s="54"/>
      <c r="W36" s="53"/>
      <c r="X36" s="50"/>
      <c r="Y36" s="51"/>
      <c r="Z36" s="52"/>
      <c r="AA36" s="76"/>
      <c r="AB36" s="53"/>
      <c r="AC36" s="76"/>
      <c r="AD36" s="50"/>
      <c r="AE36" s="51"/>
    </row>
    <row r="37" spans="1:31" s="44" customFormat="1" ht="12.75" customHeight="1">
      <c r="A37" s="57"/>
      <c r="B37" s="46"/>
      <c r="C37" s="49"/>
      <c r="D37" s="54"/>
      <c r="E37" s="53"/>
      <c r="F37" s="50"/>
      <c r="G37" s="51"/>
      <c r="H37" s="52"/>
      <c r="I37" s="49"/>
      <c r="J37" s="54"/>
      <c r="K37" s="53"/>
      <c r="L37" s="50"/>
      <c r="M37" s="51"/>
      <c r="N37" s="52"/>
      <c r="O37" s="49"/>
      <c r="P37" s="54"/>
      <c r="Q37" s="53"/>
      <c r="R37" s="50"/>
      <c r="S37" s="51"/>
      <c r="T37" s="52"/>
      <c r="U37" s="49"/>
      <c r="V37" s="54"/>
      <c r="W37" s="53"/>
      <c r="X37" s="50"/>
      <c r="Y37" s="51"/>
      <c r="Z37" s="65"/>
      <c r="AA37" s="76"/>
      <c r="AB37" s="53"/>
      <c r="AC37" s="76"/>
      <c r="AD37" s="50"/>
      <c r="AE37" s="51"/>
    </row>
    <row r="38" spans="1:31" s="44" customFormat="1" ht="12.75" customHeight="1">
      <c r="A38" s="57"/>
      <c r="B38" s="46"/>
      <c r="C38" s="49"/>
      <c r="D38" s="54"/>
      <c r="E38" s="53"/>
      <c r="F38" s="50"/>
      <c r="G38" s="51"/>
      <c r="H38" s="52"/>
      <c r="I38" s="49"/>
      <c r="J38" s="54"/>
      <c r="K38" s="53"/>
      <c r="L38" s="50"/>
      <c r="M38" s="51"/>
      <c r="N38" s="52"/>
      <c r="O38" s="49"/>
      <c r="P38" s="54"/>
      <c r="Q38" s="53"/>
      <c r="R38" s="50"/>
      <c r="S38" s="51"/>
      <c r="T38" s="52"/>
      <c r="U38" s="49"/>
      <c r="V38" s="54"/>
      <c r="W38" s="53"/>
      <c r="X38" s="50"/>
      <c r="Y38" s="51"/>
      <c r="Z38" s="65"/>
      <c r="AA38" s="76"/>
      <c r="AB38" s="53"/>
      <c r="AC38" s="76"/>
      <c r="AD38" s="50"/>
      <c r="AE38" s="51"/>
    </row>
    <row r="39" spans="1:31" s="44" customFormat="1" ht="12.75" customHeight="1">
      <c r="A39" s="57"/>
      <c r="B39" s="56"/>
      <c r="C39" s="62"/>
      <c r="D39" s="48"/>
      <c r="E39" s="54"/>
      <c r="F39" s="50"/>
      <c r="G39" s="51"/>
      <c r="H39" s="65"/>
      <c r="I39" s="54"/>
      <c r="J39" s="48"/>
      <c r="K39" s="54"/>
      <c r="L39" s="50"/>
      <c r="M39" s="51"/>
      <c r="N39" s="52"/>
      <c r="O39" s="49"/>
      <c r="P39" s="54"/>
      <c r="Q39" s="68"/>
      <c r="R39" s="50"/>
      <c r="S39" s="51"/>
      <c r="T39" s="52"/>
      <c r="U39" s="49"/>
      <c r="V39" s="54"/>
      <c r="W39" s="53"/>
      <c r="X39" s="50"/>
      <c r="Y39" s="51"/>
      <c r="Z39" s="65"/>
      <c r="AA39" s="54"/>
      <c r="AB39" s="53"/>
      <c r="AC39" s="54"/>
      <c r="AD39" s="50"/>
      <c r="AE39" s="51"/>
    </row>
    <row r="40" spans="1:31" s="44" customFormat="1" ht="12.75" customHeight="1">
      <c r="A40" s="57"/>
      <c r="B40" s="56"/>
      <c r="C40" s="53"/>
      <c r="D40" s="48"/>
      <c r="E40" s="54"/>
      <c r="F40" s="50"/>
      <c r="G40" s="51"/>
      <c r="H40" s="65"/>
      <c r="I40" s="54"/>
      <c r="J40" s="49"/>
      <c r="K40" s="54"/>
      <c r="L40" s="50"/>
      <c r="M40" s="51"/>
      <c r="N40" s="52"/>
      <c r="O40" s="49"/>
      <c r="P40" s="54"/>
      <c r="Q40" s="68"/>
      <c r="R40" s="50"/>
      <c r="S40" s="51"/>
      <c r="T40" s="65"/>
      <c r="U40" s="49"/>
      <c r="V40" s="48"/>
      <c r="W40" s="49"/>
      <c r="X40" s="50"/>
      <c r="Y40" s="51"/>
      <c r="Z40" s="65"/>
      <c r="AA40" s="54"/>
      <c r="AB40" s="53"/>
      <c r="AC40" s="54"/>
      <c r="AD40" s="50"/>
      <c r="AE40" s="51"/>
    </row>
    <row r="41" spans="1:31" s="44" customFormat="1" ht="12.75" customHeight="1">
      <c r="A41" s="57"/>
      <c r="B41" s="56"/>
      <c r="C41" s="53"/>
      <c r="D41" s="49"/>
      <c r="E41" s="54"/>
      <c r="F41" s="50"/>
      <c r="G41" s="51"/>
      <c r="H41" s="65"/>
      <c r="I41" s="54"/>
      <c r="J41" s="49"/>
      <c r="K41" s="54"/>
      <c r="L41" s="50"/>
      <c r="M41" s="51"/>
      <c r="N41" s="52"/>
      <c r="O41" s="49"/>
      <c r="P41" s="54"/>
      <c r="Q41" s="68"/>
      <c r="R41" s="50"/>
      <c r="S41" s="51"/>
      <c r="T41" s="65"/>
      <c r="U41" s="49"/>
      <c r="V41" s="49"/>
      <c r="W41" s="49"/>
      <c r="X41" s="50"/>
      <c r="Y41" s="51"/>
      <c r="Z41" s="65"/>
      <c r="AA41" s="54"/>
      <c r="AB41" s="53"/>
      <c r="AC41" s="54"/>
      <c r="AD41" s="50"/>
      <c r="AE41" s="51"/>
    </row>
    <row r="42" spans="1:31" s="44" customFormat="1" ht="12.75" customHeight="1">
      <c r="A42" s="57"/>
      <c r="B42" s="56"/>
      <c r="C42" s="53"/>
      <c r="D42" s="49"/>
      <c r="E42" s="54"/>
      <c r="F42" s="50"/>
      <c r="G42" s="51"/>
      <c r="H42" s="65"/>
      <c r="I42" s="54"/>
      <c r="J42" s="49"/>
      <c r="K42" s="54"/>
      <c r="L42" s="50"/>
      <c r="M42" s="51"/>
      <c r="N42" s="65"/>
      <c r="O42" s="54"/>
      <c r="P42" s="48"/>
      <c r="Q42" s="54"/>
      <c r="R42" s="50"/>
      <c r="S42" s="51"/>
      <c r="T42" s="65"/>
      <c r="U42" s="54"/>
      <c r="V42" s="49"/>
      <c r="W42" s="54"/>
      <c r="X42" s="50"/>
      <c r="Y42" s="51"/>
      <c r="Z42" s="65"/>
      <c r="AA42" s="54"/>
      <c r="AB42" s="53"/>
      <c r="AC42" s="54"/>
      <c r="AD42" s="50"/>
      <c r="AE42" s="51"/>
    </row>
    <row r="43" spans="1:31" s="44" customFormat="1" ht="12.75" customHeight="1">
      <c r="A43" s="57"/>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49"/>
      <c r="E47" s="74"/>
      <c r="F47" s="50"/>
      <c r="G47" s="51"/>
      <c r="H47" s="65"/>
      <c r="I47" s="53"/>
      <c r="J47" s="49"/>
      <c r="K47" s="75"/>
      <c r="L47" s="50"/>
      <c r="M47" s="51"/>
      <c r="N47" s="65"/>
      <c r="O47" s="53"/>
      <c r="P47" s="49"/>
      <c r="Q47" s="54"/>
      <c r="R47" s="50"/>
      <c r="S47" s="51"/>
      <c r="T47" s="65"/>
      <c r="U47" s="53"/>
      <c r="V47" s="49"/>
      <c r="W47" s="54"/>
      <c r="X47" s="50"/>
      <c r="Y47" s="51"/>
      <c r="Z47" s="65"/>
      <c r="AA47" s="54"/>
      <c r="AB47" s="53"/>
      <c r="AC47" s="54"/>
      <c r="AD47" s="50"/>
      <c r="AE47" s="51"/>
    </row>
    <row r="48" spans="1:31" s="44" customFormat="1" ht="12.75" customHeight="1">
      <c r="A48" s="57"/>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49"/>
      <c r="E54" s="74"/>
      <c r="F54" s="50"/>
      <c r="G54" s="51"/>
      <c r="H54" s="65"/>
      <c r="I54" s="53"/>
      <c r="J54" s="49"/>
      <c r="K54" s="75"/>
      <c r="L54" s="50"/>
      <c r="M54" s="51"/>
      <c r="N54" s="65"/>
      <c r="O54" s="53"/>
      <c r="P54" s="49"/>
      <c r="Q54" s="54"/>
      <c r="R54" s="50"/>
      <c r="S54" s="51"/>
      <c r="T54" s="65"/>
      <c r="U54" s="53"/>
      <c r="V54" s="49"/>
      <c r="W54" s="54"/>
      <c r="X54" s="50"/>
      <c r="Y54" s="51"/>
      <c r="Z54" s="65"/>
      <c r="AA54" s="54"/>
      <c r="AB54" s="53"/>
      <c r="AC54" s="54"/>
      <c r="AD54" s="50"/>
      <c r="AE54" s="51"/>
    </row>
    <row r="55" spans="1:31" s="44" customFormat="1" ht="12.75" customHeight="1">
      <c r="A55" s="84"/>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603</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609</v>
      </c>
      <c r="AB57" s="283"/>
      <c r="AC57" s="283"/>
      <c r="AE57" s="99" t="s">
        <v>4</v>
      </c>
    </row>
    <row r="58" spans="1:29" s="98" customFormat="1" ht="12.75" customHeight="1">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t="s">
        <v>521</v>
      </c>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t="s">
        <v>522</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0">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10"/>
    <mergeCell ref="I5:K5"/>
    <mergeCell ref="O4:S4"/>
    <mergeCell ref="O5:Q5"/>
    <mergeCell ref="U5:W5"/>
  </mergeCells>
  <dataValidations count="3">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2.xml><?xml version="1.0" encoding="utf-8"?>
<worksheet xmlns="http://schemas.openxmlformats.org/spreadsheetml/2006/main" xmlns:r="http://schemas.openxmlformats.org/officeDocument/2006/relationships">
  <sheetPr codeName="Sheet4"/>
  <dimension ref="A1:H37"/>
  <sheetViews>
    <sheetView workbookViewId="0" topLeftCell="A1">
      <selection activeCell="A1" sqref="A1:H1"/>
    </sheetView>
  </sheetViews>
  <sheetFormatPr defaultColWidth="9.00390625" defaultRowHeight="13.5"/>
  <cols>
    <col min="1" max="1" width="12.375" style="0" bestFit="1" customWidth="1"/>
    <col min="2" max="8" width="11.625" style="0" customWidth="1"/>
    <col min="9" max="16384" width="11.875" style="0" customWidth="1"/>
  </cols>
  <sheetData>
    <row r="1" spans="1:8" ht="18.75">
      <c r="A1" s="257" t="s">
        <v>52</v>
      </c>
      <c r="B1" s="257"/>
      <c r="C1" s="257"/>
      <c r="D1" s="257"/>
      <c r="E1" s="257"/>
      <c r="F1" s="257"/>
      <c r="G1" s="257"/>
      <c r="H1" s="257"/>
    </row>
    <row r="3" spans="1:8" ht="13.5">
      <c r="A3" s="258" t="s">
        <v>51</v>
      </c>
      <c r="B3" s="259"/>
      <c r="C3" s="259"/>
      <c r="D3" s="259"/>
      <c r="E3" s="259"/>
      <c r="F3" s="259"/>
      <c r="G3" s="259"/>
      <c r="H3" s="259"/>
    </row>
    <row r="5" spans="1:8" ht="13.5" customHeight="1">
      <c r="A5" s="117" t="s">
        <v>10</v>
      </c>
      <c r="B5" s="114" t="s">
        <v>12</v>
      </c>
      <c r="C5" s="115" t="s">
        <v>13</v>
      </c>
      <c r="D5" s="115" t="s">
        <v>14</v>
      </c>
      <c r="E5" s="115" t="s">
        <v>15</v>
      </c>
      <c r="F5" s="115" t="s">
        <v>16</v>
      </c>
      <c r="G5" s="115" t="s">
        <v>11</v>
      </c>
      <c r="H5" s="116" t="s">
        <v>17</v>
      </c>
    </row>
    <row r="6" spans="1:8" ht="13.5">
      <c r="A6" s="133" t="s">
        <v>18</v>
      </c>
      <c r="B6" s="127">
        <v>4650</v>
      </c>
      <c r="C6" s="125">
        <v>7350</v>
      </c>
      <c r="D6" s="125">
        <v>1650</v>
      </c>
      <c r="E6" s="125">
        <v>0</v>
      </c>
      <c r="F6" s="125">
        <v>24100</v>
      </c>
      <c r="G6" s="125">
        <f aca="true" t="shared" si="0" ref="G6:G37">SUM(B6:F6)</f>
        <v>37750</v>
      </c>
      <c r="H6" s="113">
        <v>56652</v>
      </c>
    </row>
    <row r="7" spans="1:8" ht="13.5">
      <c r="A7" s="158" t="s">
        <v>19</v>
      </c>
      <c r="B7" s="128">
        <v>9000</v>
      </c>
      <c r="C7" s="122">
        <v>7500</v>
      </c>
      <c r="D7" s="122">
        <v>2100</v>
      </c>
      <c r="E7" s="122">
        <v>300</v>
      </c>
      <c r="F7" s="122">
        <v>17000</v>
      </c>
      <c r="G7" s="122">
        <f t="shared" si="0"/>
        <v>35900</v>
      </c>
      <c r="H7" s="109">
        <v>43681</v>
      </c>
    </row>
    <row r="8" spans="1:8" ht="13.5">
      <c r="A8" s="158" t="s">
        <v>20</v>
      </c>
      <c r="B8" s="128">
        <v>6800</v>
      </c>
      <c r="C8" s="122">
        <v>13600</v>
      </c>
      <c r="D8" s="122">
        <v>4200</v>
      </c>
      <c r="E8" s="122">
        <v>0</v>
      </c>
      <c r="F8" s="122">
        <v>28150</v>
      </c>
      <c r="G8" s="122">
        <f t="shared" si="0"/>
        <v>52750</v>
      </c>
      <c r="H8" s="109">
        <v>82416</v>
      </c>
    </row>
    <row r="9" spans="1:8" ht="13.5">
      <c r="A9" s="158" t="s">
        <v>21</v>
      </c>
      <c r="B9" s="128">
        <v>8950</v>
      </c>
      <c r="C9" s="122">
        <v>8250</v>
      </c>
      <c r="D9" s="122">
        <v>4000</v>
      </c>
      <c r="E9" s="122">
        <v>300</v>
      </c>
      <c r="F9" s="122">
        <v>15300</v>
      </c>
      <c r="G9" s="122">
        <f t="shared" si="0"/>
        <v>36800</v>
      </c>
      <c r="H9" s="109">
        <v>56585</v>
      </c>
    </row>
    <row r="10" spans="1:8" ht="13.5">
      <c r="A10" s="158" t="s">
        <v>22</v>
      </c>
      <c r="B10" s="128">
        <v>3950</v>
      </c>
      <c r="C10" s="122">
        <v>1800</v>
      </c>
      <c r="D10" s="122">
        <v>2000</v>
      </c>
      <c r="E10" s="122">
        <v>0</v>
      </c>
      <c r="F10" s="122">
        <v>9700</v>
      </c>
      <c r="G10" s="122">
        <f t="shared" si="0"/>
        <v>17450</v>
      </c>
      <c r="H10" s="109">
        <v>21111</v>
      </c>
    </row>
    <row r="11" spans="1:8" ht="13.5">
      <c r="A11" s="158" t="s">
        <v>23</v>
      </c>
      <c r="B11" s="128">
        <v>7350</v>
      </c>
      <c r="C11" s="122">
        <v>6050</v>
      </c>
      <c r="D11" s="122">
        <v>1400</v>
      </c>
      <c r="E11" s="122">
        <v>0</v>
      </c>
      <c r="F11" s="122">
        <v>19500</v>
      </c>
      <c r="G11" s="122">
        <f t="shared" si="0"/>
        <v>34300</v>
      </c>
      <c r="H11" s="109">
        <v>44234</v>
      </c>
    </row>
    <row r="12" spans="1:8" ht="13.5">
      <c r="A12" s="158" t="s">
        <v>24</v>
      </c>
      <c r="B12" s="128">
        <v>5850</v>
      </c>
      <c r="C12" s="122">
        <v>3250</v>
      </c>
      <c r="D12" s="122">
        <v>1250</v>
      </c>
      <c r="E12" s="122">
        <v>600</v>
      </c>
      <c r="F12" s="122">
        <v>18750</v>
      </c>
      <c r="G12" s="122">
        <f t="shared" si="0"/>
        <v>29700</v>
      </c>
      <c r="H12" s="109">
        <v>45092</v>
      </c>
    </row>
    <row r="13" spans="1:8" ht="13.5">
      <c r="A13" s="158" t="s">
        <v>25</v>
      </c>
      <c r="B13" s="128">
        <v>10650</v>
      </c>
      <c r="C13" s="122">
        <v>8950</v>
      </c>
      <c r="D13" s="122">
        <v>3100</v>
      </c>
      <c r="E13" s="122">
        <v>0</v>
      </c>
      <c r="F13" s="122">
        <v>47900</v>
      </c>
      <c r="G13" s="122">
        <f t="shared" si="0"/>
        <v>70600</v>
      </c>
      <c r="H13" s="109">
        <v>91533</v>
      </c>
    </row>
    <row r="14" spans="1:8" ht="13.5">
      <c r="A14" s="158" t="s">
        <v>26</v>
      </c>
      <c r="B14" s="128">
        <v>19600</v>
      </c>
      <c r="C14" s="122">
        <v>16850</v>
      </c>
      <c r="D14" s="122">
        <v>9700</v>
      </c>
      <c r="E14" s="122">
        <v>100</v>
      </c>
      <c r="F14" s="122">
        <v>41700</v>
      </c>
      <c r="G14" s="122">
        <f t="shared" si="0"/>
        <v>87950</v>
      </c>
      <c r="H14" s="109">
        <v>124649</v>
      </c>
    </row>
    <row r="15" spans="1:8" ht="13.5">
      <c r="A15" s="158" t="s">
        <v>27</v>
      </c>
      <c r="B15" s="128">
        <v>9650</v>
      </c>
      <c r="C15" s="122">
        <v>9450</v>
      </c>
      <c r="D15" s="122">
        <v>3900</v>
      </c>
      <c r="E15" s="122">
        <v>0</v>
      </c>
      <c r="F15" s="122">
        <v>24350</v>
      </c>
      <c r="G15" s="122">
        <f t="shared" si="0"/>
        <v>47350</v>
      </c>
      <c r="H15" s="109">
        <v>58660</v>
      </c>
    </row>
    <row r="16" spans="1:8" ht="13.5">
      <c r="A16" s="158" t="s">
        <v>28</v>
      </c>
      <c r="B16" s="128">
        <v>8000</v>
      </c>
      <c r="C16" s="122">
        <v>11850</v>
      </c>
      <c r="D16" s="122">
        <v>4950</v>
      </c>
      <c r="E16" s="122">
        <v>950</v>
      </c>
      <c r="F16" s="122">
        <v>24500</v>
      </c>
      <c r="G16" s="122">
        <f t="shared" si="0"/>
        <v>50250</v>
      </c>
      <c r="H16" s="109">
        <v>61566</v>
      </c>
    </row>
    <row r="17" spans="1:8" ht="13.5">
      <c r="A17" s="126" t="s">
        <v>29</v>
      </c>
      <c r="B17" s="129">
        <v>94450</v>
      </c>
      <c r="C17" s="123">
        <v>94900</v>
      </c>
      <c r="D17" s="123">
        <v>38250</v>
      </c>
      <c r="E17" s="123">
        <v>2250</v>
      </c>
      <c r="F17" s="123">
        <v>270950</v>
      </c>
      <c r="G17" s="123">
        <f t="shared" si="0"/>
        <v>500800</v>
      </c>
      <c r="H17" s="124">
        <v>686179</v>
      </c>
    </row>
    <row r="18" spans="1:8" ht="13.5">
      <c r="A18" s="158" t="s">
        <v>30</v>
      </c>
      <c r="B18" s="128">
        <v>7500</v>
      </c>
      <c r="C18" s="122">
        <v>4750</v>
      </c>
      <c r="D18" s="122">
        <v>4150</v>
      </c>
      <c r="E18" s="122">
        <v>1650</v>
      </c>
      <c r="F18" s="122">
        <v>10580</v>
      </c>
      <c r="G18" s="122">
        <f t="shared" si="0"/>
        <v>28630</v>
      </c>
      <c r="H18" s="109">
        <v>31184</v>
      </c>
    </row>
    <row r="19" spans="1:8" ht="13.5">
      <c r="A19" s="158" t="s">
        <v>31</v>
      </c>
      <c r="B19" s="128">
        <v>9500</v>
      </c>
      <c r="C19" s="122">
        <v>5800</v>
      </c>
      <c r="D19" s="122">
        <v>12450</v>
      </c>
      <c r="E19" s="122">
        <v>0</v>
      </c>
      <c r="F19" s="122">
        <v>9800</v>
      </c>
      <c r="G19" s="122">
        <f t="shared" si="0"/>
        <v>37550</v>
      </c>
      <c r="H19" s="109">
        <v>35332</v>
      </c>
    </row>
    <row r="20" spans="1:8" ht="13.5">
      <c r="A20" s="158" t="s">
        <v>32</v>
      </c>
      <c r="B20" s="128">
        <v>3600</v>
      </c>
      <c r="C20" s="122">
        <v>2350</v>
      </c>
      <c r="D20" s="122">
        <v>3100</v>
      </c>
      <c r="E20" s="122">
        <v>0</v>
      </c>
      <c r="F20" s="122">
        <v>6600</v>
      </c>
      <c r="G20" s="122">
        <f t="shared" si="0"/>
        <v>15650</v>
      </c>
      <c r="H20" s="109">
        <v>14044</v>
      </c>
    </row>
    <row r="21" spans="1:8" ht="13.5">
      <c r="A21" s="158" t="s">
        <v>33</v>
      </c>
      <c r="B21" s="128">
        <v>16550</v>
      </c>
      <c r="C21" s="122">
        <v>22000</v>
      </c>
      <c r="D21" s="122">
        <v>14350</v>
      </c>
      <c r="E21" s="122">
        <v>0</v>
      </c>
      <c r="F21" s="122">
        <v>28150</v>
      </c>
      <c r="G21" s="122">
        <f t="shared" si="0"/>
        <v>81050</v>
      </c>
      <c r="H21" s="109">
        <v>73843</v>
      </c>
    </row>
    <row r="22" spans="1:8" ht="13.5">
      <c r="A22" s="158" t="s">
        <v>34</v>
      </c>
      <c r="B22" s="128">
        <v>1950</v>
      </c>
      <c r="C22" s="122">
        <v>1600</v>
      </c>
      <c r="D22" s="122">
        <v>1600</v>
      </c>
      <c r="E22" s="122">
        <v>300</v>
      </c>
      <c r="F22" s="122">
        <v>4250</v>
      </c>
      <c r="G22" s="122">
        <f t="shared" si="0"/>
        <v>9700</v>
      </c>
      <c r="H22" s="109">
        <v>8172</v>
      </c>
    </row>
    <row r="23" spans="1:8" ht="13.5">
      <c r="A23" s="158" t="s">
        <v>35</v>
      </c>
      <c r="B23" s="128">
        <v>8450</v>
      </c>
      <c r="C23" s="122">
        <v>5500</v>
      </c>
      <c r="D23" s="122">
        <v>0</v>
      </c>
      <c r="E23" s="122">
        <v>0</v>
      </c>
      <c r="F23" s="122">
        <v>17700</v>
      </c>
      <c r="G23" s="122">
        <f t="shared" si="0"/>
        <v>31650</v>
      </c>
      <c r="H23" s="109">
        <v>34060</v>
      </c>
    </row>
    <row r="24" spans="1:8" ht="13.5">
      <c r="A24" s="158" t="s">
        <v>36</v>
      </c>
      <c r="B24" s="128">
        <v>10350</v>
      </c>
      <c r="C24" s="122">
        <v>4550</v>
      </c>
      <c r="D24" s="122">
        <v>3100</v>
      </c>
      <c r="E24" s="122">
        <v>0</v>
      </c>
      <c r="F24" s="122">
        <v>17050</v>
      </c>
      <c r="G24" s="122">
        <f t="shared" si="0"/>
        <v>35050</v>
      </c>
      <c r="H24" s="109">
        <v>30143</v>
      </c>
    </row>
    <row r="25" spans="1:8" ht="13.5">
      <c r="A25" s="158" t="s">
        <v>37</v>
      </c>
      <c r="B25" s="128">
        <v>5800</v>
      </c>
      <c r="C25" s="122">
        <v>4650</v>
      </c>
      <c r="D25" s="122">
        <v>2500</v>
      </c>
      <c r="E25" s="122">
        <v>600</v>
      </c>
      <c r="F25" s="122">
        <v>11400</v>
      </c>
      <c r="G25" s="122">
        <f t="shared" si="0"/>
        <v>24950</v>
      </c>
      <c r="H25" s="109">
        <v>21326</v>
      </c>
    </row>
    <row r="26" spans="1:8" ht="13.5">
      <c r="A26" s="158" t="s">
        <v>38</v>
      </c>
      <c r="B26" s="128">
        <v>5100</v>
      </c>
      <c r="C26" s="122">
        <v>8850</v>
      </c>
      <c r="D26" s="122">
        <v>2400</v>
      </c>
      <c r="E26" s="122">
        <v>500</v>
      </c>
      <c r="F26" s="122">
        <v>10450</v>
      </c>
      <c r="G26" s="122">
        <f t="shared" si="0"/>
        <v>27300</v>
      </c>
      <c r="H26" s="109">
        <v>31699</v>
      </c>
    </row>
    <row r="27" spans="1:8" ht="13.5">
      <c r="A27" s="158" t="s">
        <v>39</v>
      </c>
      <c r="B27" s="128">
        <v>7800</v>
      </c>
      <c r="C27" s="122">
        <v>4800</v>
      </c>
      <c r="D27" s="122">
        <v>4100</v>
      </c>
      <c r="E27" s="122">
        <v>1500</v>
      </c>
      <c r="F27" s="122">
        <v>4450</v>
      </c>
      <c r="G27" s="122">
        <f t="shared" si="0"/>
        <v>22650</v>
      </c>
      <c r="H27" s="109">
        <v>29112</v>
      </c>
    </row>
    <row r="28" spans="1:8" ht="13.5">
      <c r="A28" s="158" t="s">
        <v>40</v>
      </c>
      <c r="B28" s="128">
        <v>5500</v>
      </c>
      <c r="C28" s="122">
        <v>6350</v>
      </c>
      <c r="D28" s="122">
        <v>3050</v>
      </c>
      <c r="E28" s="122">
        <v>0</v>
      </c>
      <c r="F28" s="122">
        <v>5300</v>
      </c>
      <c r="G28" s="122">
        <f t="shared" si="0"/>
        <v>20200</v>
      </c>
      <c r="H28" s="109">
        <v>28214</v>
      </c>
    </row>
    <row r="29" spans="1:8" ht="13.5">
      <c r="A29" s="158" t="s">
        <v>41</v>
      </c>
      <c r="B29" s="128">
        <v>5400</v>
      </c>
      <c r="C29" s="122">
        <v>2750</v>
      </c>
      <c r="D29" s="122">
        <v>1400</v>
      </c>
      <c r="E29" s="122">
        <v>2500</v>
      </c>
      <c r="F29" s="122">
        <v>9900</v>
      </c>
      <c r="G29" s="122">
        <f t="shared" si="0"/>
        <v>21950</v>
      </c>
      <c r="H29" s="109">
        <v>20693</v>
      </c>
    </row>
    <row r="30" spans="1:8" ht="13.5">
      <c r="A30" s="158" t="s">
        <v>42</v>
      </c>
      <c r="B30" s="128">
        <v>1500</v>
      </c>
      <c r="C30" s="122">
        <v>1300</v>
      </c>
      <c r="D30" s="122">
        <v>250</v>
      </c>
      <c r="E30" s="122">
        <v>0</v>
      </c>
      <c r="F30" s="122">
        <v>8000</v>
      </c>
      <c r="G30" s="122">
        <f t="shared" si="0"/>
        <v>11050</v>
      </c>
      <c r="H30" s="109">
        <v>12758</v>
      </c>
    </row>
    <row r="31" spans="1:8" ht="13.5">
      <c r="A31" s="158" t="s">
        <v>43</v>
      </c>
      <c r="B31" s="128">
        <v>6250</v>
      </c>
      <c r="C31" s="122">
        <v>7500</v>
      </c>
      <c r="D31" s="122">
        <v>3900</v>
      </c>
      <c r="E31" s="122">
        <v>1000</v>
      </c>
      <c r="F31" s="122">
        <v>3650</v>
      </c>
      <c r="G31" s="122">
        <f t="shared" si="0"/>
        <v>22300</v>
      </c>
      <c r="H31" s="109">
        <v>24935</v>
      </c>
    </row>
    <row r="32" spans="1:8" ht="13.5">
      <c r="A32" s="158" t="s">
        <v>44</v>
      </c>
      <c r="B32" s="128">
        <v>700</v>
      </c>
      <c r="C32" s="122">
        <v>800</v>
      </c>
      <c r="D32" s="122">
        <v>1000</v>
      </c>
      <c r="E32" s="122">
        <v>200</v>
      </c>
      <c r="F32" s="122">
        <v>1750</v>
      </c>
      <c r="G32" s="122">
        <f t="shared" si="0"/>
        <v>4450</v>
      </c>
      <c r="H32" s="109">
        <v>5776</v>
      </c>
    </row>
    <row r="33" spans="1:8" ht="13.5">
      <c r="A33" s="158" t="s">
        <v>45</v>
      </c>
      <c r="B33" s="128">
        <v>300</v>
      </c>
      <c r="C33" s="122">
        <v>0</v>
      </c>
      <c r="D33" s="122">
        <v>350</v>
      </c>
      <c r="E33" s="122">
        <v>0</v>
      </c>
      <c r="F33" s="122">
        <v>3700</v>
      </c>
      <c r="G33" s="122">
        <f t="shared" si="0"/>
        <v>4350</v>
      </c>
      <c r="H33" s="109">
        <v>6268</v>
      </c>
    </row>
    <row r="34" spans="1:8" ht="13.5">
      <c r="A34" s="158" t="s">
        <v>46</v>
      </c>
      <c r="B34" s="128">
        <v>4350</v>
      </c>
      <c r="C34" s="122">
        <v>3900</v>
      </c>
      <c r="D34" s="122">
        <v>1100</v>
      </c>
      <c r="E34" s="122">
        <v>700</v>
      </c>
      <c r="F34" s="122">
        <v>2650</v>
      </c>
      <c r="G34" s="122">
        <f t="shared" si="0"/>
        <v>12700</v>
      </c>
      <c r="H34" s="109">
        <v>15581</v>
      </c>
    </row>
    <row r="35" spans="1:8" ht="13.5">
      <c r="A35" s="158" t="s">
        <v>47</v>
      </c>
      <c r="B35" s="128">
        <v>0</v>
      </c>
      <c r="C35" s="122">
        <v>0</v>
      </c>
      <c r="D35" s="122">
        <v>0</v>
      </c>
      <c r="E35" s="122">
        <v>0</v>
      </c>
      <c r="F35" s="122">
        <v>5300</v>
      </c>
      <c r="G35" s="122">
        <f t="shared" si="0"/>
        <v>5300</v>
      </c>
      <c r="H35" s="109">
        <v>5660</v>
      </c>
    </row>
    <row r="36" spans="1:8" ht="13.5">
      <c r="A36" s="158" t="s">
        <v>48</v>
      </c>
      <c r="B36" s="128">
        <v>2300</v>
      </c>
      <c r="C36" s="122">
        <v>1350</v>
      </c>
      <c r="D36" s="122">
        <v>1850</v>
      </c>
      <c r="E36" s="122">
        <v>1050</v>
      </c>
      <c r="F36" s="122">
        <v>4050</v>
      </c>
      <c r="G36" s="122">
        <f t="shared" si="0"/>
        <v>10600</v>
      </c>
      <c r="H36" s="109">
        <v>9349</v>
      </c>
    </row>
    <row r="37" spans="1:8" ht="13.5">
      <c r="A37" s="118" t="s">
        <v>49</v>
      </c>
      <c r="B37" s="121">
        <v>197350</v>
      </c>
      <c r="C37" s="110">
        <v>183700</v>
      </c>
      <c r="D37" s="110">
        <v>98900</v>
      </c>
      <c r="E37" s="110">
        <v>12250</v>
      </c>
      <c r="F37" s="110">
        <v>435680</v>
      </c>
      <c r="G37" s="110">
        <f t="shared" si="0"/>
        <v>927880</v>
      </c>
      <c r="H37" s="111">
        <v>1124328</v>
      </c>
    </row>
  </sheetData>
  <sheetProtection password="DDEC" sheet="1" objects="1" scenarios="1"/>
  <mergeCells count="2">
    <mergeCell ref="A1:H1"/>
    <mergeCell ref="A3:H3"/>
  </mergeCells>
  <hyperlinks>
    <hyperlink ref="A6" location="'1'!R6C1" display="'1'!R6C1"/>
    <hyperlink ref="A7" location="'1'!R27C1" display="'1'!R27C1"/>
    <hyperlink ref="A9" location="'2'!R6C1" display="'2'!R6C1"/>
    <hyperlink ref="A11" location="'2'!R27C1" display="'2'!R27C1"/>
    <hyperlink ref="A8" location="'3'!R6C1" display="'3'!R6C1"/>
    <hyperlink ref="A13" location="'3'!R28C1" display="'3'!R28C1"/>
    <hyperlink ref="A10" location="'4'!R6C1" display="'4'!R6C1"/>
    <hyperlink ref="A15" location="'4'!R25C1" display="'4'!R25C1"/>
    <hyperlink ref="A12" location="'5'!R6C1" display="'5'!R6C1"/>
    <hyperlink ref="A16" location="'5'!R27C1" display="'5'!R27C1"/>
    <hyperlink ref="A14" location="'6'!R6C1" display="'6'!R6C1"/>
    <hyperlink ref="A25" location="'7'!R6C1" display="'7'!R6C1"/>
    <hyperlink ref="A26" location="'7'!R18C1" display="'7'!R18C1"/>
    <hyperlink ref="A32" location="'7'!R30C1" display="'7'!R30C1"/>
    <hyperlink ref="A27" location="'7'!R41C1" display="'7'!R41C1"/>
    <hyperlink ref="A21" location="'8'!R6C1" display="'8'!R6C1"/>
    <hyperlink ref="A24" location="'8'!R28C1" display="'8'!R28C1"/>
    <hyperlink ref="A31" location="'9'!R6C1" display="'9'!R6C1"/>
    <hyperlink ref="A34" location="'9'!R16C1" display="'9'!R16C1"/>
    <hyperlink ref="A28" location="'9'!R27C1" display="'9'!R27C1"/>
    <hyperlink ref="A33" location="'9'!R39C1" display="'9'!R39C1"/>
    <hyperlink ref="A23" location="'10'!R6C1" display="'10'!R6C1"/>
    <hyperlink ref="A30" location="'10'!R18C1" display="'10'!R18C1"/>
    <hyperlink ref="A35" location="'10'!R27C1" display="'10'!R27C1"/>
    <hyperlink ref="A18" location="'11'!R6C1" display="'11'!R6C1"/>
    <hyperlink ref="A20" location="'11'!R28C1" display="'11'!R28C1"/>
    <hyperlink ref="A22" location="'12'!R6C1" display="'12'!R6C1"/>
    <hyperlink ref="A36" location="'12'!R31C1" display="'12'!R31C1"/>
    <hyperlink ref="A19" location="'13'!R6C1" display="'13'!R6C1"/>
    <hyperlink ref="A29" location="'14'!R6C1" display="'14'!R6C1"/>
  </hyperlinks>
  <printOptions horizontalCentered="1"/>
  <pageMargins left="0.1968503937007874" right="0.1968503937007874" top="0.3937007874015748" bottom="0.2362204724409449" header="0.1968503937007874" footer="0.2362204724409449"/>
  <pageSetup horizontalDpi="300" verticalDpi="300" orientation="landscape" paperSize="12" r:id="rId1"/>
</worksheet>
</file>

<file path=xl/worksheets/sheet3.xml><?xml version="1.0" encoding="utf-8"?>
<worksheet xmlns="http://schemas.openxmlformats.org/spreadsheetml/2006/main" xmlns:r="http://schemas.openxmlformats.org/officeDocument/2006/relationships">
  <sheetPr codeName="Sheet5"/>
  <dimension ref="A1:G36"/>
  <sheetViews>
    <sheetView workbookViewId="0" topLeftCell="A1">
      <selection activeCell="A1" sqref="A1:G1"/>
    </sheetView>
  </sheetViews>
  <sheetFormatPr defaultColWidth="9.00390625" defaultRowHeight="13.5"/>
  <cols>
    <col min="2" max="7" width="11.625" style="0" customWidth="1"/>
  </cols>
  <sheetData>
    <row r="1" spans="1:7" ht="18.75">
      <c r="A1" s="257" t="s">
        <v>50</v>
      </c>
      <c r="B1" s="257"/>
      <c r="C1" s="257"/>
      <c r="D1" s="257"/>
      <c r="E1" s="257"/>
      <c r="F1" s="257"/>
      <c r="G1" s="257"/>
    </row>
    <row r="2" spans="1:2" ht="13.5">
      <c r="A2" s="217">
        <f>$G$36</f>
        <v>0</v>
      </c>
      <c r="B2" s="217">
        <v>20111201</v>
      </c>
    </row>
    <row r="3" spans="1:7" ht="13.5">
      <c r="A3" s="258" t="s">
        <v>51</v>
      </c>
      <c r="B3" s="259"/>
      <c r="C3" s="259"/>
      <c r="D3" s="259"/>
      <c r="E3" s="259"/>
      <c r="F3" s="259"/>
      <c r="G3" s="259"/>
    </row>
    <row r="5" spans="1:7" ht="13.5">
      <c r="A5" s="117" t="s">
        <v>10</v>
      </c>
      <c r="B5" s="114" t="s">
        <v>12</v>
      </c>
      <c r="C5" s="115" t="s">
        <v>13</v>
      </c>
      <c r="D5" s="115" t="s">
        <v>14</v>
      </c>
      <c r="E5" s="115" t="s">
        <v>15</v>
      </c>
      <c r="F5" s="115" t="s">
        <v>16</v>
      </c>
      <c r="G5" s="116" t="s">
        <v>11</v>
      </c>
    </row>
    <row r="6" spans="1:7" ht="13.5">
      <c r="A6" s="133" t="s">
        <v>18</v>
      </c>
      <c r="B6" s="119">
        <f>1!G25</f>
        <v>0</v>
      </c>
      <c r="C6" s="112">
        <f>1!M25</f>
        <v>0</v>
      </c>
      <c r="D6" s="112">
        <f>1!S25</f>
        <v>0</v>
      </c>
      <c r="E6" s="112">
        <f>1!Y25</f>
        <v>0</v>
      </c>
      <c r="F6" s="112">
        <f>1!AE25</f>
        <v>0</v>
      </c>
      <c r="G6" s="113">
        <f aca="true" t="shared" si="0" ref="G6:G36">SUM(B6:F6)</f>
        <v>0</v>
      </c>
    </row>
    <row r="7" spans="1:7" ht="13.5">
      <c r="A7" s="158" t="s">
        <v>19</v>
      </c>
      <c r="B7" s="120">
        <f>1!G47</f>
        <v>0</v>
      </c>
      <c r="C7" s="107">
        <f>1!M47</f>
        <v>0</v>
      </c>
      <c r="D7" s="107">
        <f>1!S47</f>
        <v>0</v>
      </c>
      <c r="E7" s="107">
        <f>1!Y47</f>
        <v>0</v>
      </c>
      <c r="F7" s="107">
        <f>1!AE47</f>
        <v>0</v>
      </c>
      <c r="G7" s="109">
        <f t="shared" si="0"/>
        <v>0</v>
      </c>
    </row>
    <row r="8" spans="1:7" ht="13.5">
      <c r="A8" s="158" t="s">
        <v>20</v>
      </c>
      <c r="B8" s="120">
        <f>3!G26</f>
        <v>0</v>
      </c>
      <c r="C8" s="107">
        <f>3!M26</f>
        <v>0</v>
      </c>
      <c r="D8" s="107">
        <f>3!S26</f>
        <v>0</v>
      </c>
      <c r="E8" s="107">
        <f>3!Y26</f>
        <v>0</v>
      </c>
      <c r="F8" s="107">
        <f>3!AE26</f>
        <v>0</v>
      </c>
      <c r="G8" s="109">
        <f t="shared" si="0"/>
        <v>0</v>
      </c>
    </row>
    <row r="9" spans="1:7" ht="13.5">
      <c r="A9" s="158" t="s">
        <v>21</v>
      </c>
      <c r="B9" s="120">
        <f>2!G25</f>
        <v>0</v>
      </c>
      <c r="C9" s="107">
        <f>2!M25</f>
        <v>0</v>
      </c>
      <c r="D9" s="107">
        <f>2!S25</f>
        <v>0</v>
      </c>
      <c r="E9" s="107">
        <f>2!Y25</f>
        <v>0</v>
      </c>
      <c r="F9" s="107">
        <f>2!AE25</f>
        <v>0</v>
      </c>
      <c r="G9" s="109">
        <f t="shared" si="0"/>
        <v>0</v>
      </c>
    </row>
    <row r="10" spans="1:7" ht="13.5">
      <c r="A10" s="158" t="s">
        <v>22</v>
      </c>
      <c r="B10" s="120">
        <f>4!G23</f>
        <v>0</v>
      </c>
      <c r="C10" s="107">
        <f>4!M23</f>
        <v>0</v>
      </c>
      <c r="D10" s="107">
        <f>4!S23</f>
        <v>0</v>
      </c>
      <c r="E10" s="107">
        <f>4!Y23</f>
        <v>0</v>
      </c>
      <c r="F10" s="107">
        <f>4!AE23</f>
        <v>0</v>
      </c>
      <c r="G10" s="109">
        <f t="shared" si="0"/>
        <v>0</v>
      </c>
    </row>
    <row r="11" spans="1:7" ht="13.5">
      <c r="A11" s="158" t="s">
        <v>23</v>
      </c>
      <c r="B11" s="120">
        <f>2!G47</f>
        <v>0</v>
      </c>
      <c r="C11" s="107">
        <f>2!M47</f>
        <v>0</v>
      </c>
      <c r="D11" s="107">
        <f>2!S47</f>
        <v>0</v>
      </c>
      <c r="E11" s="107">
        <f>2!Y47</f>
        <v>0</v>
      </c>
      <c r="F11" s="107">
        <f>2!AE47</f>
        <v>0</v>
      </c>
      <c r="G11" s="109">
        <f t="shared" si="0"/>
        <v>0</v>
      </c>
    </row>
    <row r="12" spans="1:7" ht="13.5">
      <c r="A12" s="158" t="s">
        <v>24</v>
      </c>
      <c r="B12" s="120">
        <f>5!G25</f>
        <v>0</v>
      </c>
      <c r="C12" s="107">
        <f>5!M25</f>
        <v>0</v>
      </c>
      <c r="D12" s="107">
        <f>5!S25</f>
        <v>0</v>
      </c>
      <c r="E12" s="107">
        <f>5!Y25</f>
        <v>0</v>
      </c>
      <c r="F12" s="107">
        <f>5!AE25</f>
        <v>0</v>
      </c>
      <c r="G12" s="109">
        <f t="shared" si="0"/>
        <v>0</v>
      </c>
    </row>
    <row r="13" spans="1:7" ht="13.5">
      <c r="A13" s="158" t="s">
        <v>25</v>
      </c>
      <c r="B13" s="120">
        <f>3!G48+'10'!G41</f>
        <v>0</v>
      </c>
      <c r="C13" s="107">
        <f>3!M48+'10'!M41</f>
        <v>0</v>
      </c>
      <c r="D13" s="107">
        <f>3!S48+'10'!S41</f>
        <v>0</v>
      </c>
      <c r="E13" s="107">
        <f>3!Y48+'10'!Y41</f>
        <v>0</v>
      </c>
      <c r="F13" s="107">
        <f>3!AE48+'10'!AE41</f>
        <v>0</v>
      </c>
      <c r="G13" s="109">
        <f t="shared" si="0"/>
        <v>0</v>
      </c>
    </row>
    <row r="14" spans="1:7" ht="13.5">
      <c r="A14" s="158" t="s">
        <v>26</v>
      </c>
      <c r="B14" s="120">
        <f>6!G35</f>
        <v>0</v>
      </c>
      <c r="C14" s="107">
        <f>6!M35</f>
        <v>0</v>
      </c>
      <c r="D14" s="107">
        <f>6!S35</f>
        <v>0</v>
      </c>
      <c r="E14" s="107">
        <f>6!Y35</f>
        <v>0</v>
      </c>
      <c r="F14" s="107">
        <f>6!AE35</f>
        <v>0</v>
      </c>
      <c r="G14" s="109">
        <f t="shared" si="0"/>
        <v>0</v>
      </c>
    </row>
    <row r="15" spans="1:7" ht="13.5">
      <c r="A15" s="158" t="s">
        <v>27</v>
      </c>
      <c r="B15" s="120">
        <f>4!G47</f>
        <v>0</v>
      </c>
      <c r="C15" s="107">
        <f>4!M47</f>
        <v>0</v>
      </c>
      <c r="D15" s="107">
        <f>4!S47</f>
        <v>0</v>
      </c>
      <c r="E15" s="107">
        <f>4!Y47</f>
        <v>0</v>
      </c>
      <c r="F15" s="107">
        <f>4!AE47</f>
        <v>0</v>
      </c>
      <c r="G15" s="109">
        <f t="shared" si="0"/>
        <v>0</v>
      </c>
    </row>
    <row r="16" spans="1:7" ht="13.5">
      <c r="A16" s="158" t="s">
        <v>28</v>
      </c>
      <c r="B16" s="120">
        <f>5!G47</f>
        <v>0</v>
      </c>
      <c r="C16" s="107">
        <f>5!M47</f>
        <v>0</v>
      </c>
      <c r="D16" s="107">
        <f>5!S47</f>
        <v>0</v>
      </c>
      <c r="E16" s="107">
        <f>5!Y47</f>
        <v>0</v>
      </c>
      <c r="F16" s="107">
        <f>5!AE47</f>
        <v>0</v>
      </c>
      <c r="G16" s="109">
        <f t="shared" si="0"/>
        <v>0</v>
      </c>
    </row>
    <row r="17" spans="1:7" ht="13.5">
      <c r="A17" s="158" t="s">
        <v>30</v>
      </c>
      <c r="B17" s="120">
        <f>'11'!G26</f>
        <v>0</v>
      </c>
      <c r="C17" s="107">
        <f>'11'!M26</f>
        <v>0</v>
      </c>
      <c r="D17" s="107">
        <f>'11'!S26</f>
        <v>0</v>
      </c>
      <c r="E17" s="107">
        <f>'11'!Y26</f>
        <v>0</v>
      </c>
      <c r="F17" s="107">
        <f>'11'!AE26</f>
        <v>0</v>
      </c>
      <c r="G17" s="109">
        <f t="shared" si="0"/>
        <v>0</v>
      </c>
    </row>
    <row r="18" spans="1:7" ht="13.5">
      <c r="A18" s="158" t="s">
        <v>31</v>
      </c>
      <c r="B18" s="120">
        <f>'13'!G54</f>
        <v>0</v>
      </c>
      <c r="C18" s="107">
        <f>'13'!M54</f>
        <v>0</v>
      </c>
      <c r="D18" s="107">
        <f>'13'!S54</f>
        <v>0</v>
      </c>
      <c r="E18" s="107">
        <f>'13'!Y54</f>
        <v>0</v>
      </c>
      <c r="F18" s="107">
        <f>'13'!AE54</f>
        <v>0</v>
      </c>
      <c r="G18" s="109">
        <f t="shared" si="0"/>
        <v>0</v>
      </c>
    </row>
    <row r="19" spans="1:7" ht="13.5">
      <c r="A19" s="158" t="s">
        <v>32</v>
      </c>
      <c r="B19" s="120">
        <f>'11'!G42</f>
        <v>0</v>
      </c>
      <c r="C19" s="107">
        <f>'11'!M42</f>
        <v>0</v>
      </c>
      <c r="D19" s="107">
        <f>'11'!S42</f>
        <v>0</v>
      </c>
      <c r="E19" s="107">
        <f>'11'!Y42</f>
        <v>0</v>
      </c>
      <c r="F19" s="107">
        <f>'11'!AE42</f>
        <v>0</v>
      </c>
      <c r="G19" s="109">
        <f t="shared" si="0"/>
        <v>0</v>
      </c>
    </row>
    <row r="20" spans="1:7" ht="13.5">
      <c r="A20" s="158" t="s">
        <v>33</v>
      </c>
      <c r="B20" s="120">
        <f>8!G26</f>
        <v>0</v>
      </c>
      <c r="C20" s="107">
        <f>8!M26</f>
        <v>0</v>
      </c>
      <c r="D20" s="107">
        <f>8!S26</f>
        <v>0</v>
      </c>
      <c r="E20" s="107">
        <f>8!Y26</f>
        <v>0</v>
      </c>
      <c r="F20" s="107">
        <f>8!AE26</f>
        <v>0</v>
      </c>
      <c r="G20" s="109">
        <f t="shared" si="0"/>
        <v>0</v>
      </c>
    </row>
    <row r="21" spans="1:7" ht="13.5">
      <c r="A21" s="158" t="s">
        <v>34</v>
      </c>
      <c r="B21" s="120">
        <f>'12'!G29</f>
        <v>0</v>
      </c>
      <c r="C21" s="107">
        <f>'12'!M29</f>
        <v>0</v>
      </c>
      <c r="D21" s="107">
        <f>'12'!S29</f>
        <v>0</v>
      </c>
      <c r="E21" s="107">
        <f>'12'!Y29</f>
        <v>0</v>
      </c>
      <c r="F21" s="107">
        <f>'12'!AE29</f>
        <v>0</v>
      </c>
      <c r="G21" s="109">
        <f t="shared" si="0"/>
        <v>0</v>
      </c>
    </row>
    <row r="22" spans="1:7" ht="13.5">
      <c r="A22" s="158" t="s">
        <v>35</v>
      </c>
      <c r="B22" s="120">
        <f>'10'!G16</f>
        <v>0</v>
      </c>
      <c r="C22" s="107">
        <f>'10'!M16</f>
        <v>0</v>
      </c>
      <c r="D22" s="107">
        <f>'10'!S16</f>
        <v>0</v>
      </c>
      <c r="E22" s="107">
        <f>'10'!Y16</f>
        <v>0</v>
      </c>
      <c r="F22" s="107">
        <f>'10'!AE16</f>
        <v>0</v>
      </c>
      <c r="G22" s="109">
        <f t="shared" si="0"/>
        <v>0</v>
      </c>
    </row>
    <row r="23" spans="1:7" ht="13.5">
      <c r="A23" s="158" t="s">
        <v>36</v>
      </c>
      <c r="B23" s="120">
        <f>8!G47</f>
        <v>0</v>
      </c>
      <c r="C23" s="107">
        <f>8!M47</f>
        <v>0</v>
      </c>
      <c r="D23" s="107">
        <f>8!S47</f>
        <v>0</v>
      </c>
      <c r="E23" s="107">
        <f>8!Y47</f>
        <v>0</v>
      </c>
      <c r="F23" s="107">
        <f>8!AE47</f>
        <v>0</v>
      </c>
      <c r="G23" s="109">
        <f t="shared" si="0"/>
        <v>0</v>
      </c>
    </row>
    <row r="24" spans="1:7" ht="13.5">
      <c r="A24" s="158" t="s">
        <v>37</v>
      </c>
      <c r="B24" s="120">
        <f>7!G16</f>
        <v>0</v>
      </c>
      <c r="C24" s="107">
        <f>7!M16</f>
        <v>0</v>
      </c>
      <c r="D24" s="107">
        <f>7!S16</f>
        <v>0</v>
      </c>
      <c r="E24" s="107">
        <f>7!Y16</f>
        <v>0</v>
      </c>
      <c r="F24" s="107">
        <f>7!AE16</f>
        <v>0</v>
      </c>
      <c r="G24" s="109">
        <f t="shared" si="0"/>
        <v>0</v>
      </c>
    </row>
    <row r="25" spans="1:7" ht="13.5">
      <c r="A25" s="158" t="s">
        <v>38</v>
      </c>
      <c r="B25" s="120">
        <f>7!G28</f>
        <v>0</v>
      </c>
      <c r="C25" s="107">
        <f>7!M28</f>
        <v>0</v>
      </c>
      <c r="D25" s="107">
        <f>7!S28</f>
        <v>0</v>
      </c>
      <c r="E25" s="107">
        <f>7!Y28</f>
        <v>0</v>
      </c>
      <c r="F25" s="107">
        <f>7!AE28</f>
        <v>0</v>
      </c>
      <c r="G25" s="109">
        <f t="shared" si="0"/>
        <v>0</v>
      </c>
    </row>
    <row r="26" spans="1:7" ht="13.5">
      <c r="A26" s="158" t="s">
        <v>39</v>
      </c>
      <c r="B26" s="120">
        <f>7!G51</f>
        <v>0</v>
      </c>
      <c r="C26" s="107">
        <f>7!M51</f>
        <v>0</v>
      </c>
      <c r="D26" s="107">
        <f>7!S51</f>
        <v>0</v>
      </c>
      <c r="E26" s="107">
        <f>7!Y51</f>
        <v>0</v>
      </c>
      <c r="F26" s="107">
        <f>7!AE51</f>
        <v>0</v>
      </c>
      <c r="G26" s="109">
        <f t="shared" si="0"/>
        <v>0</v>
      </c>
    </row>
    <row r="27" spans="1:7" ht="13.5">
      <c r="A27" s="158" t="s">
        <v>40</v>
      </c>
      <c r="B27" s="120">
        <f>9!G37</f>
        <v>0</v>
      </c>
      <c r="C27" s="107">
        <f>9!M37</f>
        <v>0</v>
      </c>
      <c r="D27" s="107">
        <f>9!S37</f>
        <v>0</v>
      </c>
      <c r="E27" s="107">
        <f>9!Y37</f>
        <v>0</v>
      </c>
      <c r="F27" s="107">
        <f>9!AE37</f>
        <v>0</v>
      </c>
      <c r="G27" s="109">
        <f t="shared" si="0"/>
        <v>0</v>
      </c>
    </row>
    <row r="28" spans="1:7" ht="13.5">
      <c r="A28" s="158" t="s">
        <v>41</v>
      </c>
      <c r="B28" s="120">
        <f>'14'!G50</f>
        <v>0</v>
      </c>
      <c r="C28" s="107">
        <f>'14'!M50</f>
        <v>0</v>
      </c>
      <c r="D28" s="107">
        <f>'14'!S50</f>
        <v>0</v>
      </c>
      <c r="E28" s="107">
        <f>'14'!Y50</f>
        <v>0</v>
      </c>
      <c r="F28" s="107">
        <f>'14'!AE50</f>
        <v>0</v>
      </c>
      <c r="G28" s="109">
        <f t="shared" si="0"/>
        <v>0</v>
      </c>
    </row>
    <row r="29" spans="1:7" ht="13.5">
      <c r="A29" s="158" t="s">
        <v>42</v>
      </c>
      <c r="B29" s="120">
        <f>'10'!G25+'15'!G29</f>
        <v>0</v>
      </c>
      <c r="C29" s="107">
        <f>'10'!M25+'15'!M29</f>
        <v>0</v>
      </c>
      <c r="D29" s="107">
        <f>'10'!S25+'15'!S29</f>
        <v>0</v>
      </c>
      <c r="E29" s="107">
        <f>'10'!Y25+'15'!Y29</f>
        <v>0</v>
      </c>
      <c r="F29" s="107">
        <f>'10'!AE25+'15'!AE29</f>
        <v>0</v>
      </c>
      <c r="G29" s="109">
        <f t="shared" si="0"/>
        <v>0</v>
      </c>
    </row>
    <row r="30" spans="1:7" ht="13.5">
      <c r="A30" s="158" t="s">
        <v>43</v>
      </c>
      <c r="B30" s="120">
        <f>9!G14</f>
        <v>0</v>
      </c>
      <c r="C30" s="107">
        <f>9!M14</f>
        <v>0</v>
      </c>
      <c r="D30" s="107">
        <f>9!S14</f>
        <v>0</v>
      </c>
      <c r="E30" s="107">
        <f>9!Y14</f>
        <v>0</v>
      </c>
      <c r="F30" s="107">
        <f>9!AE14</f>
        <v>0</v>
      </c>
      <c r="G30" s="109">
        <f t="shared" si="0"/>
        <v>0</v>
      </c>
    </row>
    <row r="31" spans="1:7" ht="13.5">
      <c r="A31" s="158" t="s">
        <v>44</v>
      </c>
      <c r="B31" s="120">
        <f>7!G39</f>
        <v>0</v>
      </c>
      <c r="C31" s="107">
        <f>7!M39</f>
        <v>0</v>
      </c>
      <c r="D31" s="107">
        <f>7!S39</f>
        <v>0</v>
      </c>
      <c r="E31" s="107">
        <f>7!Y39</f>
        <v>0</v>
      </c>
      <c r="F31" s="107">
        <f>7!AE39</f>
        <v>0</v>
      </c>
      <c r="G31" s="109">
        <f t="shared" si="0"/>
        <v>0</v>
      </c>
    </row>
    <row r="32" spans="1:7" ht="13.5">
      <c r="A32" s="158" t="s">
        <v>45</v>
      </c>
      <c r="B32" s="120">
        <f>9!G49</f>
        <v>0</v>
      </c>
      <c r="C32" s="107">
        <f>9!M49</f>
        <v>0</v>
      </c>
      <c r="D32" s="107">
        <f>9!S49</f>
        <v>0</v>
      </c>
      <c r="E32" s="107">
        <f>9!Y49</f>
        <v>0</v>
      </c>
      <c r="F32" s="107">
        <f>9!AE49</f>
        <v>0</v>
      </c>
      <c r="G32" s="109">
        <f t="shared" si="0"/>
        <v>0</v>
      </c>
    </row>
    <row r="33" spans="1:7" ht="13.5">
      <c r="A33" s="158" t="s">
        <v>46</v>
      </c>
      <c r="B33" s="120">
        <f>9!G25</f>
        <v>0</v>
      </c>
      <c r="C33" s="107">
        <f>9!M25</f>
        <v>0</v>
      </c>
      <c r="D33" s="107">
        <f>9!S25</f>
        <v>0</v>
      </c>
      <c r="E33" s="107">
        <f>9!Y25</f>
        <v>0</v>
      </c>
      <c r="F33" s="107">
        <f>9!AE25</f>
        <v>0</v>
      </c>
      <c r="G33" s="109">
        <f t="shared" si="0"/>
        <v>0</v>
      </c>
    </row>
    <row r="34" spans="1:7" ht="13.5">
      <c r="A34" s="158" t="s">
        <v>47</v>
      </c>
      <c r="B34" s="120">
        <f>'10'!G34</f>
        <v>0</v>
      </c>
      <c r="C34" s="107">
        <f>'10'!M34</f>
        <v>0</v>
      </c>
      <c r="D34" s="107">
        <f>'10'!S34</f>
        <v>0</v>
      </c>
      <c r="E34" s="107">
        <f>'10'!Y34</f>
        <v>0</v>
      </c>
      <c r="F34" s="107">
        <f>'10'!AE34</f>
        <v>0</v>
      </c>
      <c r="G34" s="109">
        <f t="shared" si="0"/>
        <v>0</v>
      </c>
    </row>
    <row r="35" spans="1:7" ht="13.5">
      <c r="A35" s="158" t="s">
        <v>48</v>
      </c>
      <c r="B35" s="120">
        <f>'12'!G54</f>
        <v>0</v>
      </c>
      <c r="C35" s="107">
        <f>'12'!M54</f>
        <v>0</v>
      </c>
      <c r="D35" s="107">
        <f>'12'!S54</f>
        <v>0</v>
      </c>
      <c r="E35" s="107">
        <f>'12'!Y54</f>
        <v>0</v>
      </c>
      <c r="F35" s="107">
        <f>'12'!AE54</f>
        <v>0</v>
      </c>
      <c r="G35" s="109">
        <f t="shared" si="0"/>
        <v>0</v>
      </c>
    </row>
    <row r="36" spans="1:7" ht="13.5">
      <c r="A36" s="118" t="s">
        <v>49</v>
      </c>
      <c r="B36" s="121">
        <f>SUM(B6:B35)</f>
        <v>0</v>
      </c>
      <c r="C36" s="110">
        <f>SUM(C6:C35)</f>
        <v>0</v>
      </c>
      <c r="D36" s="110">
        <f>SUM(D6:D35)</f>
        <v>0</v>
      </c>
      <c r="E36" s="110">
        <f>SUM(E6:E35)</f>
        <v>0</v>
      </c>
      <c r="F36" s="110">
        <f>SUM(F6:F35)</f>
        <v>0</v>
      </c>
      <c r="G36" s="111">
        <f t="shared" si="0"/>
        <v>0</v>
      </c>
    </row>
  </sheetData>
  <sheetProtection password="DDEC" sheet="1" objects="1" scenarios="1"/>
  <mergeCells count="2">
    <mergeCell ref="A1:G1"/>
    <mergeCell ref="A3:G3"/>
  </mergeCells>
  <hyperlinks>
    <hyperlink ref="A6" location="'1'!R6C1" display="'1'!R6C1"/>
    <hyperlink ref="A7" location="'1'!R27C1" display="'1'!R27C1"/>
    <hyperlink ref="A9" location="'2'!R6C1" display="'2'!R6C1"/>
    <hyperlink ref="A11" location="'2'!R27C1" display="'2'!R27C1"/>
    <hyperlink ref="A8" location="'3'!R6C1" display="'3'!R6C1"/>
    <hyperlink ref="A13" location="'3'!R28C1" display="'3'!R28C1"/>
    <hyperlink ref="A10" location="'4'!R6C1" display="'4'!R6C1"/>
    <hyperlink ref="A15" location="'4'!R25C1" display="'4'!R25C1"/>
    <hyperlink ref="A12" location="'5'!R6C1" display="'5'!R6C1"/>
    <hyperlink ref="A16" location="'5'!R27C1" display="'5'!R27C1"/>
    <hyperlink ref="A14" location="'6'!R6C1" display="'6'!R6C1"/>
    <hyperlink ref="A24" location="'7'!R6C1" display="'7'!R6C1"/>
    <hyperlink ref="A25" location="'7'!R18C1" display="'7'!R18C1"/>
    <hyperlink ref="A31" location="'7'!R30C1" display="'7'!R30C1"/>
    <hyperlink ref="A26" location="'7'!R41C1" display="'7'!R41C1"/>
    <hyperlink ref="A20" location="'8'!R6C1" display="'8'!R6C1"/>
    <hyperlink ref="A23" location="'8'!R28C1" display="'8'!R28C1"/>
    <hyperlink ref="A30" location="'9'!R6C1" display="'9'!R6C1"/>
    <hyperlink ref="A33" location="'9'!R16C1" display="'9'!R16C1"/>
    <hyperlink ref="A27" location="'9'!R27C1" display="'9'!R27C1"/>
    <hyperlink ref="A32" location="'9'!R39C1" display="'9'!R39C1"/>
    <hyperlink ref="A22" location="'10'!R6C1" display="'10'!R6C1"/>
    <hyperlink ref="A29" location="'10'!R18C1" display="'10'!R18C1"/>
    <hyperlink ref="A34" location="'10'!R27C1" display="'10'!R27C1"/>
    <hyperlink ref="A17" location="'11'!R6C1" display="'11'!R6C1"/>
    <hyperlink ref="A19" location="'11'!R28C1" display="'11'!R28C1"/>
    <hyperlink ref="A21" location="'12'!R6C1" display="'12'!R6C1"/>
    <hyperlink ref="A35" location="'12'!R31C1" display="'12'!R31C1"/>
    <hyperlink ref="A18" location="'13'!R6C1" display="'13'!R6C1"/>
    <hyperlink ref="A28" location="'14'!R6C1" display="'14'!R6C1"/>
  </hyperlinks>
  <printOptions horizontalCentered="1"/>
  <pageMargins left="0.1968503937007874" right="0.1968503937007874" top="0.3937007874015748" bottom="0.2362204724409449" header="0.1968503937007874" footer="0.2362204724409449"/>
  <pageSetup horizontalDpi="300" verticalDpi="300" orientation="landscape" paperSize="12" r:id="rId1"/>
</worksheet>
</file>

<file path=xl/worksheets/sheet4.xml><?xml version="1.0" encoding="utf-8"?>
<worksheet xmlns="http://schemas.openxmlformats.org/spreadsheetml/2006/main" xmlns:r="http://schemas.openxmlformats.org/officeDocument/2006/relationships">
  <sheetPr codeName="Sheet9"/>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$G$25+$M$25+$S$25+$Y$25+$AE$25+$G$47+$M$47+$S$47+$Y$47+$AE$47</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1</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101</v>
      </c>
      <c r="B6" s="137" t="s">
        <v>66</v>
      </c>
      <c r="C6" s="36"/>
      <c r="D6" s="136" t="s">
        <v>67</v>
      </c>
      <c r="E6" s="37"/>
      <c r="F6" s="38">
        <v>2500</v>
      </c>
      <c r="G6" s="39"/>
      <c r="H6" s="138" t="s">
        <v>68</v>
      </c>
      <c r="I6" s="41"/>
      <c r="J6" s="136" t="s">
        <v>67</v>
      </c>
      <c r="K6" s="42"/>
      <c r="L6" s="38">
        <v>2200</v>
      </c>
      <c r="M6" s="39"/>
      <c r="N6" s="139" t="s">
        <v>69</v>
      </c>
      <c r="O6" s="41"/>
      <c r="P6" s="136" t="s">
        <v>70</v>
      </c>
      <c r="Q6" s="42"/>
      <c r="R6" s="38">
        <v>350</v>
      </c>
      <c r="S6" s="39"/>
      <c r="T6" s="40"/>
      <c r="U6" s="41"/>
      <c r="V6" s="37"/>
      <c r="W6" s="42"/>
      <c r="X6" s="38"/>
      <c r="Y6" s="39"/>
      <c r="Z6" s="138" t="s">
        <v>71</v>
      </c>
      <c r="AA6" s="42"/>
      <c r="AB6" s="140" t="s">
        <v>72</v>
      </c>
      <c r="AC6" s="42"/>
      <c r="AD6" s="38">
        <v>6100</v>
      </c>
      <c r="AE6" s="39"/>
    </row>
    <row r="7" spans="1:31" s="44" customFormat="1" ht="12.75" customHeight="1">
      <c r="A7" s="266" t="s">
        <v>18</v>
      </c>
      <c r="B7" s="142" t="s">
        <v>73</v>
      </c>
      <c r="C7" s="47"/>
      <c r="D7" s="141" t="s">
        <v>74</v>
      </c>
      <c r="E7" s="49"/>
      <c r="F7" s="50">
        <v>2150</v>
      </c>
      <c r="G7" s="51"/>
      <c r="H7" s="144" t="s">
        <v>75</v>
      </c>
      <c r="I7" s="53"/>
      <c r="J7" s="143" t="s">
        <v>74</v>
      </c>
      <c r="K7" s="54"/>
      <c r="L7" s="50">
        <v>1750</v>
      </c>
      <c r="M7" s="51"/>
      <c r="N7" s="144" t="s">
        <v>76</v>
      </c>
      <c r="O7" s="53"/>
      <c r="P7" s="143" t="s">
        <v>77</v>
      </c>
      <c r="Q7" s="54"/>
      <c r="R7" s="50">
        <v>550</v>
      </c>
      <c r="S7" s="51"/>
      <c r="T7" s="52"/>
      <c r="U7" s="53"/>
      <c r="V7" s="49"/>
      <c r="W7" s="54"/>
      <c r="X7" s="50"/>
      <c r="Y7" s="51"/>
      <c r="Z7" s="144" t="s">
        <v>78</v>
      </c>
      <c r="AA7" s="54"/>
      <c r="AB7" s="61" t="s">
        <v>74</v>
      </c>
      <c r="AC7" s="54"/>
      <c r="AD7" s="50">
        <v>3700</v>
      </c>
      <c r="AE7" s="51"/>
    </row>
    <row r="8" spans="1:31" s="44" customFormat="1" ht="12.75" customHeight="1">
      <c r="A8" s="266"/>
      <c r="B8" s="46"/>
      <c r="C8" s="55"/>
      <c r="D8" s="49"/>
      <c r="E8" s="49"/>
      <c r="F8" s="50"/>
      <c r="G8" s="51"/>
      <c r="H8" s="144" t="s">
        <v>79</v>
      </c>
      <c r="I8" s="53"/>
      <c r="J8" s="143" t="s">
        <v>80</v>
      </c>
      <c r="K8" s="54"/>
      <c r="L8" s="50">
        <v>2750</v>
      </c>
      <c r="M8" s="51"/>
      <c r="N8" s="144" t="s">
        <v>81</v>
      </c>
      <c r="O8" s="53"/>
      <c r="P8" s="143" t="s">
        <v>82</v>
      </c>
      <c r="Q8" s="54"/>
      <c r="R8" s="50">
        <v>750</v>
      </c>
      <c r="S8" s="51"/>
      <c r="T8" s="52"/>
      <c r="U8" s="53"/>
      <c r="V8" s="49"/>
      <c r="W8" s="54"/>
      <c r="X8" s="50"/>
      <c r="Y8" s="51"/>
      <c r="Z8" s="144" t="s">
        <v>83</v>
      </c>
      <c r="AA8" s="54"/>
      <c r="AB8" s="61" t="s">
        <v>84</v>
      </c>
      <c r="AC8" s="54"/>
      <c r="AD8" s="50">
        <v>2950</v>
      </c>
      <c r="AE8" s="51"/>
    </row>
    <row r="9" spans="1:31" s="44" customFormat="1" ht="12.75" customHeight="1">
      <c r="A9" s="45"/>
      <c r="B9" s="56"/>
      <c r="C9" s="53"/>
      <c r="D9" s="49"/>
      <c r="E9" s="49"/>
      <c r="F9" s="50"/>
      <c r="G9" s="51"/>
      <c r="H9" s="144" t="s">
        <v>85</v>
      </c>
      <c r="I9" s="53"/>
      <c r="J9" s="143" t="s">
        <v>86</v>
      </c>
      <c r="K9" s="54"/>
      <c r="L9" s="50">
        <v>650</v>
      </c>
      <c r="M9" s="51"/>
      <c r="N9" s="52"/>
      <c r="O9" s="53"/>
      <c r="P9" s="49"/>
      <c r="Q9" s="54"/>
      <c r="R9" s="50"/>
      <c r="S9" s="51"/>
      <c r="T9" s="52"/>
      <c r="U9" s="53"/>
      <c r="V9" s="49"/>
      <c r="W9" s="54"/>
      <c r="X9" s="50"/>
      <c r="Y9" s="51"/>
      <c r="Z9" s="144" t="s">
        <v>87</v>
      </c>
      <c r="AA9" s="54"/>
      <c r="AB9" s="61" t="s">
        <v>86</v>
      </c>
      <c r="AC9" s="54"/>
      <c r="AD9" s="50" t="s">
        <v>88</v>
      </c>
      <c r="AE9" s="51"/>
    </row>
    <row r="10" spans="1:31" s="44" customFormat="1" ht="12.75" customHeight="1">
      <c r="A10" s="57"/>
      <c r="B10" s="56"/>
      <c r="C10" s="53"/>
      <c r="D10" s="58"/>
      <c r="E10" s="49"/>
      <c r="F10" s="59"/>
      <c r="G10" s="51"/>
      <c r="H10" s="52"/>
      <c r="I10" s="53"/>
      <c r="J10" s="60"/>
      <c r="K10" s="54"/>
      <c r="L10" s="50"/>
      <c r="M10" s="51"/>
      <c r="N10" s="52"/>
      <c r="O10" s="53"/>
      <c r="P10" s="49"/>
      <c r="Q10" s="54"/>
      <c r="R10" s="50"/>
      <c r="S10" s="51"/>
      <c r="T10" s="52"/>
      <c r="U10" s="53"/>
      <c r="V10" s="49"/>
      <c r="W10" s="54"/>
      <c r="X10" s="50"/>
      <c r="Y10" s="51"/>
      <c r="Z10" s="144" t="s">
        <v>89</v>
      </c>
      <c r="AA10" s="54"/>
      <c r="AB10" s="61" t="s">
        <v>90</v>
      </c>
      <c r="AC10" s="54"/>
      <c r="AD10" s="50">
        <v>1350</v>
      </c>
      <c r="AE10" s="51"/>
    </row>
    <row r="11" spans="1:31" s="44" customFormat="1" ht="12.75" customHeight="1">
      <c r="A11" s="57"/>
      <c r="B11" s="61"/>
      <c r="C11" s="48"/>
      <c r="D11" s="54"/>
      <c r="E11" s="62"/>
      <c r="F11" s="63"/>
      <c r="G11" s="64"/>
      <c r="H11" s="65"/>
      <c r="I11" s="62"/>
      <c r="J11" s="54"/>
      <c r="K11" s="66"/>
      <c r="L11" s="50"/>
      <c r="M11" s="51"/>
      <c r="N11" s="52"/>
      <c r="O11" s="62"/>
      <c r="P11" s="60"/>
      <c r="Q11" s="67"/>
      <c r="R11" s="50"/>
      <c r="S11" s="51"/>
      <c r="T11" s="65"/>
      <c r="U11" s="62"/>
      <c r="V11" s="49"/>
      <c r="W11" s="67"/>
      <c r="X11" s="50"/>
      <c r="Y11" s="51"/>
      <c r="Z11" s="144" t="s">
        <v>91</v>
      </c>
      <c r="AA11" s="67"/>
      <c r="AB11" s="61" t="s">
        <v>92</v>
      </c>
      <c r="AC11" s="67"/>
      <c r="AD11" s="50">
        <v>3550</v>
      </c>
      <c r="AE11" s="51"/>
    </row>
    <row r="12" spans="1:31" s="44" customFormat="1" ht="12.75" customHeight="1">
      <c r="A12" s="57"/>
      <c r="B12" s="61"/>
      <c r="C12" s="49"/>
      <c r="D12" s="54"/>
      <c r="E12" s="53"/>
      <c r="F12" s="63"/>
      <c r="G12" s="64"/>
      <c r="H12" s="65"/>
      <c r="I12" s="53"/>
      <c r="J12" s="54"/>
      <c r="K12" s="68"/>
      <c r="L12" s="50"/>
      <c r="M12" s="51"/>
      <c r="N12" s="65"/>
      <c r="O12" s="53"/>
      <c r="P12" s="54"/>
      <c r="Q12" s="68"/>
      <c r="R12" s="50"/>
      <c r="S12" s="51"/>
      <c r="T12" s="65"/>
      <c r="U12" s="53"/>
      <c r="V12" s="49"/>
      <c r="W12" s="54"/>
      <c r="X12" s="50"/>
      <c r="Y12" s="51"/>
      <c r="Z12" s="144" t="s">
        <v>93</v>
      </c>
      <c r="AA12" s="54"/>
      <c r="AB12" s="61" t="s">
        <v>94</v>
      </c>
      <c r="AC12" s="54"/>
      <c r="AD12" s="50">
        <v>3050</v>
      </c>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144" t="s">
        <v>95</v>
      </c>
      <c r="AA13" s="54"/>
      <c r="AB13" s="61" t="s">
        <v>96</v>
      </c>
      <c r="AC13" s="54"/>
      <c r="AD13" s="50">
        <v>1700</v>
      </c>
      <c r="AE13" s="51"/>
    </row>
    <row r="14" spans="1:31" s="44" customFormat="1" ht="12.75" customHeight="1">
      <c r="A14" s="57"/>
      <c r="B14" s="61"/>
      <c r="C14" s="49"/>
      <c r="D14" s="54"/>
      <c r="E14" s="53"/>
      <c r="F14" s="50"/>
      <c r="G14" s="51"/>
      <c r="H14" s="65"/>
      <c r="I14" s="53"/>
      <c r="J14" s="54"/>
      <c r="K14" s="68"/>
      <c r="L14" s="50"/>
      <c r="M14" s="51"/>
      <c r="N14" s="65"/>
      <c r="O14" s="53"/>
      <c r="P14" s="54"/>
      <c r="Q14" s="68"/>
      <c r="R14" s="50"/>
      <c r="S14" s="51"/>
      <c r="T14" s="65"/>
      <c r="U14" s="53"/>
      <c r="V14" s="49"/>
      <c r="W14" s="54"/>
      <c r="X14" s="50"/>
      <c r="Y14" s="51"/>
      <c r="Z14" s="144" t="s">
        <v>97</v>
      </c>
      <c r="AA14" s="54"/>
      <c r="AB14" s="61" t="s">
        <v>98</v>
      </c>
      <c r="AC14" s="54"/>
      <c r="AD14" s="50" t="s">
        <v>88</v>
      </c>
      <c r="AE14" s="51"/>
    </row>
    <row r="15" spans="1:31" s="44" customFormat="1" ht="12.75" customHeight="1">
      <c r="A15" s="57"/>
      <c r="B15" s="61"/>
      <c r="C15" s="49"/>
      <c r="D15" s="54"/>
      <c r="E15" s="53"/>
      <c r="F15" s="50"/>
      <c r="G15" s="51"/>
      <c r="H15" s="65"/>
      <c r="I15" s="53"/>
      <c r="J15" s="54"/>
      <c r="K15" s="68"/>
      <c r="L15" s="50"/>
      <c r="M15" s="51"/>
      <c r="N15" s="65"/>
      <c r="O15" s="53"/>
      <c r="P15" s="54"/>
      <c r="Q15" s="68"/>
      <c r="R15" s="50"/>
      <c r="S15" s="51"/>
      <c r="T15" s="65"/>
      <c r="U15" s="53"/>
      <c r="V15" s="49"/>
      <c r="W15" s="54"/>
      <c r="X15" s="50"/>
      <c r="Y15" s="51"/>
      <c r="Z15" s="144" t="s">
        <v>99</v>
      </c>
      <c r="AA15" s="54"/>
      <c r="AB15" s="61" t="s">
        <v>100</v>
      </c>
      <c r="AC15" s="54"/>
      <c r="AD15" s="50">
        <v>1700</v>
      </c>
      <c r="AE15" s="51"/>
    </row>
    <row r="16" spans="1:31" s="44" customFormat="1" ht="12.75" customHeight="1">
      <c r="A16" s="57"/>
      <c r="B16" s="61"/>
      <c r="C16" s="49"/>
      <c r="D16" s="54"/>
      <c r="E16" s="53"/>
      <c r="F16" s="50"/>
      <c r="G16" s="51"/>
      <c r="H16" s="65"/>
      <c r="I16" s="53"/>
      <c r="J16" s="54"/>
      <c r="K16" s="68"/>
      <c r="L16" s="50"/>
      <c r="M16" s="51"/>
      <c r="N16" s="65"/>
      <c r="O16" s="53"/>
      <c r="P16" s="54"/>
      <c r="Q16" s="68"/>
      <c r="R16" s="50"/>
      <c r="S16" s="51"/>
      <c r="T16" s="65"/>
      <c r="U16" s="53"/>
      <c r="V16" s="49"/>
      <c r="W16" s="54"/>
      <c r="X16" s="50"/>
      <c r="Y16" s="51"/>
      <c r="Z16" s="65"/>
      <c r="AA16" s="54"/>
      <c r="AB16" s="53"/>
      <c r="AC16" s="54"/>
      <c r="AD16" s="50"/>
      <c r="AE16" s="51"/>
    </row>
    <row r="17" spans="1:31" s="44" customFormat="1" ht="12.75" customHeight="1">
      <c r="A17" s="57"/>
      <c r="B17" s="61"/>
      <c r="C17" s="49"/>
      <c r="D17" s="54"/>
      <c r="E17" s="70"/>
      <c r="F17" s="50"/>
      <c r="G17" s="51"/>
      <c r="H17" s="65"/>
      <c r="I17" s="70"/>
      <c r="J17" s="54"/>
      <c r="K17" s="71"/>
      <c r="L17" s="50"/>
      <c r="M17" s="51"/>
      <c r="N17" s="65"/>
      <c r="O17" s="70"/>
      <c r="P17" s="54"/>
      <c r="Q17" s="71"/>
      <c r="R17" s="50"/>
      <c r="S17" s="51"/>
      <c r="T17" s="65"/>
      <c r="U17" s="70"/>
      <c r="V17" s="49"/>
      <c r="W17" s="72"/>
      <c r="X17" s="50"/>
      <c r="Y17" s="51"/>
      <c r="Z17" s="65"/>
      <c r="AA17" s="72"/>
      <c r="AB17" s="53"/>
      <c r="AC17" s="72"/>
      <c r="AD17" s="50"/>
      <c r="AE17" s="51"/>
    </row>
    <row r="18" spans="1:31" s="44" customFormat="1" ht="12.75" customHeight="1">
      <c r="A18" s="57"/>
      <c r="B18" s="56"/>
      <c r="C18" s="62"/>
      <c r="D18" s="48"/>
      <c r="E18" s="49"/>
      <c r="F18" s="50"/>
      <c r="G18" s="51"/>
      <c r="H18" s="65"/>
      <c r="I18" s="53"/>
      <c r="J18" s="48"/>
      <c r="K18" s="54"/>
      <c r="L18" s="50"/>
      <c r="M18" s="51"/>
      <c r="N18" s="65"/>
      <c r="O18" s="53"/>
      <c r="P18" s="54"/>
      <c r="Q18" s="68"/>
      <c r="R18" s="50"/>
      <c r="S18" s="51"/>
      <c r="T18" s="65"/>
      <c r="U18" s="53"/>
      <c r="V18" s="49"/>
      <c r="W18" s="54"/>
      <c r="X18" s="50"/>
      <c r="Y18" s="51"/>
      <c r="Z18" s="65"/>
      <c r="AA18" s="54"/>
      <c r="AB18" s="53"/>
      <c r="AC18" s="54"/>
      <c r="AD18" s="50"/>
      <c r="AE18" s="51"/>
    </row>
    <row r="19" spans="1:31" s="44" customFormat="1" ht="12.75" customHeight="1">
      <c r="A19" s="57"/>
      <c r="B19" s="56"/>
      <c r="C19" s="53"/>
      <c r="D19" s="49"/>
      <c r="E19" s="49"/>
      <c r="F19" s="50"/>
      <c r="G19" s="51"/>
      <c r="H19" s="65"/>
      <c r="I19" s="53"/>
      <c r="J19" s="49"/>
      <c r="K19" s="54"/>
      <c r="L19" s="50"/>
      <c r="M19" s="51"/>
      <c r="N19" s="65"/>
      <c r="O19" s="53"/>
      <c r="P19" s="48"/>
      <c r="Q19" s="54"/>
      <c r="R19" s="50"/>
      <c r="S19" s="51"/>
      <c r="T19" s="65"/>
      <c r="U19" s="53"/>
      <c r="V19" s="49"/>
      <c r="W19" s="54"/>
      <c r="X19" s="50"/>
      <c r="Y19" s="51"/>
      <c r="Z19" s="65"/>
      <c r="AA19" s="54"/>
      <c r="AB19" s="53"/>
      <c r="AC19" s="54"/>
      <c r="AD19" s="50"/>
      <c r="AE19" s="51"/>
    </row>
    <row r="20" spans="1:31" s="44" customFormat="1" ht="12.75" customHeight="1">
      <c r="A20" s="73"/>
      <c r="B20" s="56"/>
      <c r="C20" s="62"/>
      <c r="D20" s="48"/>
      <c r="E20" s="49"/>
      <c r="F20" s="50"/>
      <c r="G20" s="51"/>
      <c r="H20" s="65"/>
      <c r="I20" s="53"/>
      <c r="J20" s="48"/>
      <c r="K20" s="54"/>
      <c r="L20" s="50"/>
      <c r="M20" s="51"/>
      <c r="N20" s="65"/>
      <c r="O20" s="53"/>
      <c r="P20" s="54"/>
      <c r="Q20" s="68"/>
      <c r="R20" s="50"/>
      <c r="S20" s="51"/>
      <c r="T20" s="65"/>
      <c r="U20" s="53"/>
      <c r="V20" s="49"/>
      <c r="W20" s="54"/>
      <c r="X20" s="50"/>
      <c r="Y20" s="51"/>
      <c r="Z20" s="65"/>
      <c r="AA20" s="54"/>
      <c r="AB20" s="53"/>
      <c r="AC20" s="54"/>
      <c r="AD20" s="50"/>
      <c r="AE20" s="51"/>
    </row>
    <row r="21" spans="1:31" s="44" customFormat="1" ht="12.75" customHeight="1">
      <c r="A21" s="57"/>
      <c r="B21" s="56"/>
      <c r="C21" s="62"/>
      <c r="D21" s="48"/>
      <c r="E21" s="49"/>
      <c r="F21" s="50"/>
      <c r="G21" s="51"/>
      <c r="H21" s="65"/>
      <c r="I21" s="53"/>
      <c r="J21" s="48"/>
      <c r="K21" s="54"/>
      <c r="L21" s="50"/>
      <c r="M21" s="51"/>
      <c r="N21" s="65"/>
      <c r="O21" s="53"/>
      <c r="P21" s="54"/>
      <c r="Q21" s="68"/>
      <c r="R21" s="50"/>
      <c r="S21" s="51"/>
      <c r="T21" s="65"/>
      <c r="U21" s="53"/>
      <c r="V21" s="49"/>
      <c r="W21" s="54"/>
      <c r="X21" s="50"/>
      <c r="Y21" s="51"/>
      <c r="Z21" s="65"/>
      <c r="AA21" s="54"/>
      <c r="AB21" s="53"/>
      <c r="AC21" s="54"/>
      <c r="AD21" s="50"/>
      <c r="AE21" s="51"/>
    </row>
    <row r="22" spans="1:31" s="44" customFormat="1" ht="12.75" customHeight="1">
      <c r="A22" s="45"/>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65"/>
      <c r="AA23" s="76"/>
      <c r="AB23" s="53"/>
      <c r="AC23" s="76"/>
      <c r="AD23" s="50"/>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65"/>
      <c r="AA24" s="54"/>
      <c r="AB24" s="53"/>
      <c r="AC24" s="54"/>
      <c r="AD24" s="50"/>
      <c r="AE24" s="51"/>
    </row>
    <row r="25" spans="1:31" s="44" customFormat="1" ht="12.75" customHeight="1">
      <c r="A25" s="57"/>
      <c r="B25" s="56"/>
      <c r="C25" s="53"/>
      <c r="D25" s="145" t="s">
        <v>11</v>
      </c>
      <c r="E25" s="74"/>
      <c r="F25" s="146">
        <f>SUM(F6:F24)</f>
        <v>4650</v>
      </c>
      <c r="G25" s="147">
        <f>SUM(G6:G24)</f>
        <v>0</v>
      </c>
      <c r="H25" s="65"/>
      <c r="I25" s="53"/>
      <c r="J25" s="145" t="s">
        <v>11</v>
      </c>
      <c r="K25" s="75"/>
      <c r="L25" s="146">
        <f>SUM(L6:L24)</f>
        <v>7350</v>
      </c>
      <c r="M25" s="147">
        <f>SUM(M6:M24)</f>
        <v>0</v>
      </c>
      <c r="N25" s="65"/>
      <c r="O25" s="53"/>
      <c r="P25" s="145" t="s">
        <v>11</v>
      </c>
      <c r="Q25" s="54"/>
      <c r="R25" s="146">
        <f>SUM(R6:R24)</f>
        <v>1650</v>
      </c>
      <c r="S25" s="147">
        <f>SUM(S6:S24)</f>
        <v>0</v>
      </c>
      <c r="T25" s="65"/>
      <c r="U25" s="53"/>
      <c r="V25" s="49"/>
      <c r="W25" s="54"/>
      <c r="X25" s="146">
        <f>SUM(X6:X24)</f>
        <v>0</v>
      </c>
      <c r="Y25" s="147">
        <f>SUM(Y6:Y24)</f>
        <v>0</v>
      </c>
      <c r="Z25" s="65"/>
      <c r="AA25" s="54"/>
      <c r="AB25" s="148" t="s">
        <v>11</v>
      </c>
      <c r="AC25" s="54"/>
      <c r="AD25" s="146">
        <f>SUM(AD6:AD24)</f>
        <v>24100</v>
      </c>
      <c r="AE25" s="147">
        <f>SUM(AE6:AE24)</f>
        <v>0</v>
      </c>
    </row>
    <row r="26" spans="1:31" s="44" customFormat="1" ht="12.75" customHeight="1">
      <c r="A26" s="149">
        <v>37750</v>
      </c>
      <c r="B26" s="150"/>
      <c r="C26" s="70"/>
      <c r="D26" s="60"/>
      <c r="E26" s="151"/>
      <c r="F26" s="59"/>
      <c r="G26" s="152"/>
      <c r="H26" s="88"/>
      <c r="I26" s="70"/>
      <c r="J26" s="60"/>
      <c r="K26" s="153"/>
      <c r="L26" s="59"/>
      <c r="M26" s="152"/>
      <c r="N26" s="88"/>
      <c r="O26" s="70"/>
      <c r="P26" s="60"/>
      <c r="Q26" s="72"/>
      <c r="R26" s="59"/>
      <c r="S26" s="152"/>
      <c r="T26" s="88"/>
      <c r="U26" s="70"/>
      <c r="V26" s="60"/>
      <c r="W26" s="72"/>
      <c r="X26" s="59"/>
      <c r="Y26" s="152"/>
      <c r="Z26" s="88"/>
      <c r="AA26" s="72"/>
      <c r="AB26" s="70"/>
      <c r="AC26" s="72"/>
      <c r="AD26" s="59"/>
      <c r="AE26" s="152"/>
    </row>
    <row r="27" spans="1:31" s="44" customFormat="1" ht="12.75" customHeight="1">
      <c r="A27" s="131">
        <v>102</v>
      </c>
      <c r="B27" s="137" t="s">
        <v>101</v>
      </c>
      <c r="C27" s="41"/>
      <c r="D27" s="136" t="s">
        <v>102</v>
      </c>
      <c r="E27" s="154"/>
      <c r="F27" s="38">
        <v>2400</v>
      </c>
      <c r="G27" s="39"/>
      <c r="H27" s="138" t="s">
        <v>103</v>
      </c>
      <c r="I27" s="41"/>
      <c r="J27" s="136" t="s">
        <v>104</v>
      </c>
      <c r="K27" s="156"/>
      <c r="L27" s="38">
        <v>1750</v>
      </c>
      <c r="M27" s="39"/>
      <c r="N27" s="138" t="s">
        <v>71</v>
      </c>
      <c r="O27" s="41"/>
      <c r="P27" s="136" t="s">
        <v>105</v>
      </c>
      <c r="Q27" s="42"/>
      <c r="R27" s="38">
        <v>650</v>
      </c>
      <c r="S27" s="39"/>
      <c r="T27" s="138" t="s">
        <v>106</v>
      </c>
      <c r="U27" s="41"/>
      <c r="V27" s="136" t="s">
        <v>105</v>
      </c>
      <c r="W27" s="42"/>
      <c r="X27" s="38" t="s">
        <v>88</v>
      </c>
      <c r="Y27" s="39"/>
      <c r="Z27" s="138" t="s">
        <v>107</v>
      </c>
      <c r="AA27" s="42"/>
      <c r="AB27" s="140" t="s">
        <v>108</v>
      </c>
      <c r="AC27" s="42"/>
      <c r="AD27" s="38">
        <v>1750</v>
      </c>
      <c r="AE27" s="39"/>
    </row>
    <row r="28" spans="1:31" s="44" customFormat="1" ht="12.75" customHeight="1">
      <c r="A28" s="266" t="s">
        <v>19</v>
      </c>
      <c r="B28" s="159" t="s">
        <v>109</v>
      </c>
      <c r="C28" s="47"/>
      <c r="D28" s="141" t="s">
        <v>110</v>
      </c>
      <c r="E28" s="78"/>
      <c r="F28" s="69">
        <v>4300</v>
      </c>
      <c r="G28" s="79"/>
      <c r="H28" s="160" t="s">
        <v>111</v>
      </c>
      <c r="I28" s="47"/>
      <c r="J28" s="141" t="s">
        <v>112</v>
      </c>
      <c r="K28" s="81"/>
      <c r="L28" s="69">
        <v>4300</v>
      </c>
      <c r="M28" s="79"/>
      <c r="N28" s="160" t="s">
        <v>78</v>
      </c>
      <c r="O28" s="47"/>
      <c r="P28" s="141" t="s">
        <v>113</v>
      </c>
      <c r="Q28" s="82"/>
      <c r="R28" s="69">
        <v>900</v>
      </c>
      <c r="S28" s="79"/>
      <c r="T28" s="160" t="s">
        <v>114</v>
      </c>
      <c r="U28" s="47"/>
      <c r="V28" s="141" t="s">
        <v>110</v>
      </c>
      <c r="W28" s="82"/>
      <c r="X28" s="69">
        <v>300</v>
      </c>
      <c r="Y28" s="79"/>
      <c r="Z28" s="160" t="s">
        <v>115</v>
      </c>
      <c r="AA28" s="82"/>
      <c r="AB28" s="161" t="s">
        <v>116</v>
      </c>
      <c r="AC28" s="82"/>
      <c r="AD28" s="69">
        <v>2400</v>
      </c>
      <c r="AE28" s="79"/>
    </row>
    <row r="29" spans="1:31" s="44" customFormat="1" ht="12.75" customHeight="1">
      <c r="A29" s="266"/>
      <c r="B29" s="142" t="s">
        <v>117</v>
      </c>
      <c r="C29" s="55"/>
      <c r="D29" s="143" t="s">
        <v>118</v>
      </c>
      <c r="E29" s="74"/>
      <c r="F29" s="50" t="s">
        <v>88</v>
      </c>
      <c r="G29" s="51"/>
      <c r="H29" s="144" t="s">
        <v>119</v>
      </c>
      <c r="I29" s="55"/>
      <c r="J29" s="143" t="s">
        <v>105</v>
      </c>
      <c r="K29" s="75"/>
      <c r="L29" s="50">
        <v>1450</v>
      </c>
      <c r="M29" s="51"/>
      <c r="N29" s="144" t="s">
        <v>83</v>
      </c>
      <c r="O29" s="55"/>
      <c r="P29" s="143" t="s">
        <v>110</v>
      </c>
      <c r="Q29" s="76"/>
      <c r="R29" s="50">
        <v>550</v>
      </c>
      <c r="S29" s="51"/>
      <c r="T29" s="65"/>
      <c r="U29" s="55"/>
      <c r="V29" s="49"/>
      <c r="W29" s="76"/>
      <c r="X29" s="50"/>
      <c r="Y29" s="51"/>
      <c r="Z29" s="144" t="s">
        <v>111</v>
      </c>
      <c r="AA29" s="76"/>
      <c r="AB29" s="61" t="s">
        <v>120</v>
      </c>
      <c r="AC29" s="76"/>
      <c r="AD29" s="50" t="s">
        <v>88</v>
      </c>
      <c r="AE29" s="51"/>
    </row>
    <row r="30" spans="1:31" s="44" customFormat="1" ht="12.75" customHeight="1">
      <c r="A30" s="266"/>
      <c r="B30" s="142" t="s">
        <v>121</v>
      </c>
      <c r="C30" s="55"/>
      <c r="D30" s="143" t="s">
        <v>122</v>
      </c>
      <c r="E30" s="74"/>
      <c r="F30" s="50" t="s">
        <v>88</v>
      </c>
      <c r="G30" s="51"/>
      <c r="H30" s="144" t="s">
        <v>123</v>
      </c>
      <c r="I30" s="55"/>
      <c r="J30" s="143" t="s">
        <v>124</v>
      </c>
      <c r="K30" s="75"/>
      <c r="L30" s="50" t="s">
        <v>88</v>
      </c>
      <c r="M30" s="51"/>
      <c r="N30" s="52"/>
      <c r="O30" s="55"/>
      <c r="P30" s="49"/>
      <c r="Q30" s="76"/>
      <c r="R30" s="50"/>
      <c r="S30" s="51"/>
      <c r="T30" s="65"/>
      <c r="U30" s="55"/>
      <c r="V30" s="49"/>
      <c r="W30" s="76"/>
      <c r="X30" s="50"/>
      <c r="Y30" s="51"/>
      <c r="Z30" s="144" t="s">
        <v>125</v>
      </c>
      <c r="AA30" s="76"/>
      <c r="AB30" s="61" t="s">
        <v>126</v>
      </c>
      <c r="AC30" s="76"/>
      <c r="AD30" s="50" t="s">
        <v>88</v>
      </c>
      <c r="AE30" s="51"/>
    </row>
    <row r="31" spans="1:31" s="44" customFormat="1" ht="12.75" customHeight="1">
      <c r="A31" s="57"/>
      <c r="B31" s="142" t="s">
        <v>127</v>
      </c>
      <c r="C31" s="55"/>
      <c r="D31" s="143" t="s">
        <v>128</v>
      </c>
      <c r="E31" s="74"/>
      <c r="F31" s="50">
        <v>2300</v>
      </c>
      <c r="G31" s="51"/>
      <c r="H31" s="52"/>
      <c r="I31" s="55"/>
      <c r="J31" s="49"/>
      <c r="K31" s="75"/>
      <c r="L31" s="50"/>
      <c r="M31" s="51"/>
      <c r="N31" s="65"/>
      <c r="O31" s="55"/>
      <c r="P31" s="49"/>
      <c r="Q31" s="76"/>
      <c r="R31" s="50"/>
      <c r="S31" s="51"/>
      <c r="T31" s="65"/>
      <c r="U31" s="55"/>
      <c r="V31" s="49"/>
      <c r="W31" s="76"/>
      <c r="X31" s="50"/>
      <c r="Y31" s="51"/>
      <c r="Z31" s="144" t="s">
        <v>129</v>
      </c>
      <c r="AA31" s="76"/>
      <c r="AB31" s="61" t="s">
        <v>130</v>
      </c>
      <c r="AC31" s="76"/>
      <c r="AD31" s="50" t="s">
        <v>88</v>
      </c>
      <c r="AE31" s="51"/>
    </row>
    <row r="32" spans="1:31" s="44" customFormat="1" ht="12.75" customHeight="1">
      <c r="A32" s="57"/>
      <c r="B32" s="142" t="s">
        <v>131</v>
      </c>
      <c r="C32" s="55"/>
      <c r="D32" s="143" t="s">
        <v>105</v>
      </c>
      <c r="E32" s="74"/>
      <c r="F32" s="50" t="s">
        <v>88</v>
      </c>
      <c r="G32" s="51"/>
      <c r="H32" s="65"/>
      <c r="I32" s="53"/>
      <c r="J32" s="49"/>
      <c r="K32" s="75"/>
      <c r="L32" s="50"/>
      <c r="M32" s="51"/>
      <c r="N32" s="65"/>
      <c r="O32" s="53"/>
      <c r="P32" s="49"/>
      <c r="Q32" s="54"/>
      <c r="R32" s="50"/>
      <c r="S32" s="51"/>
      <c r="T32" s="65"/>
      <c r="U32" s="53"/>
      <c r="V32" s="49"/>
      <c r="W32" s="54"/>
      <c r="X32" s="50"/>
      <c r="Y32" s="51"/>
      <c r="Z32" s="144" t="s">
        <v>132</v>
      </c>
      <c r="AA32" s="54"/>
      <c r="AB32" s="61" t="s">
        <v>133</v>
      </c>
      <c r="AC32" s="54"/>
      <c r="AD32" s="50">
        <v>2750</v>
      </c>
      <c r="AE32" s="51"/>
    </row>
    <row r="33" spans="1:31" s="44" customFormat="1" ht="12.75" customHeight="1">
      <c r="A33" s="73"/>
      <c r="B33" s="56"/>
      <c r="C33" s="62"/>
      <c r="D33" s="48"/>
      <c r="E33" s="49"/>
      <c r="F33" s="50"/>
      <c r="G33" s="51"/>
      <c r="H33" s="65"/>
      <c r="I33" s="53"/>
      <c r="J33" s="48"/>
      <c r="K33" s="54"/>
      <c r="L33" s="50"/>
      <c r="M33" s="51"/>
      <c r="N33" s="65"/>
      <c r="O33" s="53"/>
      <c r="P33" s="54"/>
      <c r="Q33" s="68"/>
      <c r="R33" s="50"/>
      <c r="S33" s="51"/>
      <c r="T33" s="65"/>
      <c r="U33" s="53"/>
      <c r="V33" s="49"/>
      <c r="W33" s="54"/>
      <c r="X33" s="50"/>
      <c r="Y33" s="51"/>
      <c r="Z33" s="144" t="s">
        <v>134</v>
      </c>
      <c r="AA33" s="54"/>
      <c r="AB33" s="61" t="s">
        <v>122</v>
      </c>
      <c r="AC33" s="54"/>
      <c r="AD33" s="50">
        <v>4300</v>
      </c>
      <c r="AE33" s="51"/>
    </row>
    <row r="34" spans="1:31" s="44" customFormat="1" ht="12.75" customHeight="1">
      <c r="A34" s="57"/>
      <c r="B34" s="56"/>
      <c r="C34" s="62"/>
      <c r="D34" s="48"/>
      <c r="E34" s="49"/>
      <c r="F34" s="50"/>
      <c r="G34" s="51"/>
      <c r="H34" s="65"/>
      <c r="I34" s="53"/>
      <c r="J34" s="48"/>
      <c r="K34" s="54"/>
      <c r="L34" s="50"/>
      <c r="M34" s="51"/>
      <c r="N34" s="65"/>
      <c r="O34" s="53"/>
      <c r="P34" s="54"/>
      <c r="Q34" s="68"/>
      <c r="R34" s="50"/>
      <c r="S34" s="51"/>
      <c r="T34" s="65"/>
      <c r="U34" s="53"/>
      <c r="V34" s="49"/>
      <c r="W34" s="54"/>
      <c r="X34" s="50"/>
      <c r="Y34" s="51"/>
      <c r="Z34" s="144" t="s">
        <v>135</v>
      </c>
      <c r="AA34" s="54"/>
      <c r="AB34" s="61" t="s">
        <v>136</v>
      </c>
      <c r="AC34" s="54"/>
      <c r="AD34" s="50">
        <v>4150</v>
      </c>
      <c r="AE34" s="51"/>
    </row>
    <row r="35" spans="1:31" s="44" customFormat="1" ht="12.75" customHeight="1">
      <c r="A35" s="45"/>
      <c r="B35" s="46"/>
      <c r="C35" s="49"/>
      <c r="D35" s="54"/>
      <c r="E35" s="53"/>
      <c r="F35" s="50"/>
      <c r="G35" s="51"/>
      <c r="H35" s="52"/>
      <c r="I35" s="49"/>
      <c r="J35" s="54"/>
      <c r="K35" s="53"/>
      <c r="L35" s="50"/>
      <c r="M35" s="51"/>
      <c r="N35" s="52"/>
      <c r="O35" s="49"/>
      <c r="P35" s="54"/>
      <c r="Q35" s="53"/>
      <c r="R35" s="50"/>
      <c r="S35" s="51"/>
      <c r="T35" s="52"/>
      <c r="U35" s="49"/>
      <c r="V35" s="54"/>
      <c r="W35" s="53"/>
      <c r="X35" s="50"/>
      <c r="Y35" s="51"/>
      <c r="Z35" s="144" t="s">
        <v>137</v>
      </c>
      <c r="AA35" s="76"/>
      <c r="AB35" s="61" t="s">
        <v>138</v>
      </c>
      <c r="AC35" s="76"/>
      <c r="AD35" s="50" t="s">
        <v>88</v>
      </c>
      <c r="AE35" s="51"/>
    </row>
    <row r="36" spans="1:31" s="44" customFormat="1" ht="12.75" customHeight="1">
      <c r="A36" s="45"/>
      <c r="B36" s="46"/>
      <c r="C36" s="49"/>
      <c r="D36" s="54"/>
      <c r="E36" s="53"/>
      <c r="F36" s="50"/>
      <c r="G36" s="51"/>
      <c r="H36" s="52"/>
      <c r="I36" s="49"/>
      <c r="J36" s="54"/>
      <c r="K36" s="53"/>
      <c r="L36" s="50"/>
      <c r="M36" s="51"/>
      <c r="N36" s="52"/>
      <c r="O36" s="49"/>
      <c r="P36" s="54"/>
      <c r="Q36" s="53"/>
      <c r="R36" s="50"/>
      <c r="S36" s="51"/>
      <c r="T36" s="52"/>
      <c r="U36" s="49"/>
      <c r="V36" s="54"/>
      <c r="W36" s="53"/>
      <c r="X36" s="50"/>
      <c r="Y36" s="51"/>
      <c r="Z36" s="144" t="s">
        <v>139</v>
      </c>
      <c r="AA36" s="76"/>
      <c r="AB36" s="61" t="s">
        <v>140</v>
      </c>
      <c r="AC36" s="76"/>
      <c r="AD36" s="50">
        <v>1650</v>
      </c>
      <c r="AE36" s="51"/>
    </row>
    <row r="37" spans="1:31" s="44" customFormat="1" ht="12.75" customHeight="1">
      <c r="A37" s="57"/>
      <c r="B37" s="46"/>
      <c r="C37" s="49"/>
      <c r="D37" s="54"/>
      <c r="E37" s="53"/>
      <c r="F37" s="50"/>
      <c r="G37" s="51"/>
      <c r="H37" s="52"/>
      <c r="I37" s="49"/>
      <c r="J37" s="54"/>
      <c r="K37" s="53"/>
      <c r="L37" s="50"/>
      <c r="M37" s="51"/>
      <c r="N37" s="52"/>
      <c r="O37" s="49"/>
      <c r="P37" s="54"/>
      <c r="Q37" s="53"/>
      <c r="R37" s="50"/>
      <c r="S37" s="51"/>
      <c r="T37" s="52"/>
      <c r="U37" s="49"/>
      <c r="V37" s="54"/>
      <c r="W37" s="53"/>
      <c r="X37" s="50"/>
      <c r="Y37" s="51"/>
      <c r="Z37" s="65"/>
      <c r="AA37" s="76"/>
      <c r="AB37" s="53"/>
      <c r="AC37" s="76"/>
      <c r="AD37" s="50"/>
      <c r="AE37" s="51"/>
    </row>
    <row r="38" spans="1:31" s="44" customFormat="1" ht="12.75" customHeight="1">
      <c r="A38" s="57"/>
      <c r="B38" s="46"/>
      <c r="C38" s="49"/>
      <c r="D38" s="54"/>
      <c r="E38" s="53"/>
      <c r="F38" s="50"/>
      <c r="G38" s="51"/>
      <c r="H38" s="52"/>
      <c r="I38" s="49"/>
      <c r="J38" s="54"/>
      <c r="K38" s="53"/>
      <c r="L38" s="50"/>
      <c r="M38" s="51"/>
      <c r="N38" s="52"/>
      <c r="O38" s="49"/>
      <c r="P38" s="54"/>
      <c r="Q38" s="53"/>
      <c r="R38" s="50"/>
      <c r="S38" s="51"/>
      <c r="T38" s="52"/>
      <c r="U38" s="49"/>
      <c r="V38" s="54"/>
      <c r="W38" s="53"/>
      <c r="X38" s="50"/>
      <c r="Y38" s="51"/>
      <c r="Z38" s="65"/>
      <c r="AA38" s="76"/>
      <c r="AB38" s="53"/>
      <c r="AC38" s="76"/>
      <c r="AD38" s="50"/>
      <c r="AE38" s="51"/>
    </row>
    <row r="39" spans="1:31" s="44" customFormat="1" ht="12.75" customHeight="1">
      <c r="A39" s="57"/>
      <c r="B39" s="56"/>
      <c r="C39" s="62"/>
      <c r="D39" s="48"/>
      <c r="E39" s="54"/>
      <c r="F39" s="50"/>
      <c r="G39" s="51"/>
      <c r="H39" s="65"/>
      <c r="I39" s="54"/>
      <c r="J39" s="48"/>
      <c r="K39" s="54"/>
      <c r="L39" s="50"/>
      <c r="M39" s="51"/>
      <c r="N39" s="52"/>
      <c r="O39" s="49"/>
      <c r="P39" s="54"/>
      <c r="Q39" s="68"/>
      <c r="R39" s="50"/>
      <c r="S39" s="51"/>
      <c r="T39" s="52"/>
      <c r="U39" s="49"/>
      <c r="V39" s="54"/>
      <c r="W39" s="53"/>
      <c r="X39" s="50"/>
      <c r="Y39" s="51"/>
      <c r="Z39" s="65"/>
      <c r="AA39" s="54"/>
      <c r="AB39" s="53"/>
      <c r="AC39" s="54"/>
      <c r="AD39" s="50"/>
      <c r="AE39" s="51"/>
    </row>
    <row r="40" spans="1:31" s="44" customFormat="1" ht="12.75" customHeight="1">
      <c r="A40" s="57"/>
      <c r="B40" s="56"/>
      <c r="C40" s="53"/>
      <c r="D40" s="48"/>
      <c r="E40" s="54"/>
      <c r="F40" s="50"/>
      <c r="G40" s="51"/>
      <c r="H40" s="65"/>
      <c r="I40" s="54"/>
      <c r="J40" s="49"/>
      <c r="K40" s="54"/>
      <c r="L40" s="50"/>
      <c r="M40" s="51"/>
      <c r="N40" s="52"/>
      <c r="O40" s="49"/>
      <c r="P40" s="54"/>
      <c r="Q40" s="68"/>
      <c r="R40" s="50"/>
      <c r="S40" s="51"/>
      <c r="T40" s="65"/>
      <c r="U40" s="49"/>
      <c r="V40" s="48"/>
      <c r="W40" s="49"/>
      <c r="X40" s="50"/>
      <c r="Y40" s="51"/>
      <c r="Z40" s="65"/>
      <c r="AA40" s="54"/>
      <c r="AB40" s="53"/>
      <c r="AC40" s="54"/>
      <c r="AD40" s="50"/>
      <c r="AE40" s="51"/>
    </row>
    <row r="41" spans="1:31" s="44" customFormat="1" ht="12.75" customHeight="1">
      <c r="A41" s="57"/>
      <c r="B41" s="56"/>
      <c r="C41" s="53"/>
      <c r="D41" s="49"/>
      <c r="E41" s="54"/>
      <c r="F41" s="50"/>
      <c r="G41" s="51"/>
      <c r="H41" s="65"/>
      <c r="I41" s="54"/>
      <c r="J41" s="49"/>
      <c r="K41" s="54"/>
      <c r="L41" s="50"/>
      <c r="M41" s="51"/>
      <c r="N41" s="52"/>
      <c r="O41" s="49"/>
      <c r="P41" s="54"/>
      <c r="Q41" s="68"/>
      <c r="R41" s="50"/>
      <c r="S41" s="51"/>
      <c r="T41" s="65"/>
      <c r="U41" s="49"/>
      <c r="V41" s="49"/>
      <c r="W41" s="49"/>
      <c r="X41" s="50"/>
      <c r="Y41" s="51"/>
      <c r="Z41" s="65"/>
      <c r="AA41" s="54"/>
      <c r="AB41" s="53"/>
      <c r="AC41" s="54"/>
      <c r="AD41" s="50"/>
      <c r="AE41" s="51"/>
    </row>
    <row r="42" spans="1:31" s="44" customFormat="1" ht="12.75" customHeight="1">
      <c r="A42" s="57"/>
      <c r="B42" s="56"/>
      <c r="C42" s="53"/>
      <c r="D42" s="49"/>
      <c r="E42" s="54"/>
      <c r="F42" s="50"/>
      <c r="G42" s="51"/>
      <c r="H42" s="65"/>
      <c r="I42" s="54"/>
      <c r="J42" s="49"/>
      <c r="K42" s="54"/>
      <c r="L42" s="50"/>
      <c r="M42" s="51"/>
      <c r="N42" s="65"/>
      <c r="O42" s="54"/>
      <c r="P42" s="48"/>
      <c r="Q42" s="54"/>
      <c r="R42" s="50"/>
      <c r="S42" s="51"/>
      <c r="T42" s="65"/>
      <c r="U42" s="54"/>
      <c r="V42" s="49"/>
      <c r="W42" s="54"/>
      <c r="X42" s="50"/>
      <c r="Y42" s="51"/>
      <c r="Z42" s="65"/>
      <c r="AA42" s="54"/>
      <c r="AB42" s="53"/>
      <c r="AC42" s="54"/>
      <c r="AD42" s="50"/>
      <c r="AE42" s="51"/>
    </row>
    <row r="43" spans="1:31" s="44" customFormat="1" ht="12.75" customHeight="1">
      <c r="A43" s="57"/>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145" t="s">
        <v>11</v>
      </c>
      <c r="E47" s="74"/>
      <c r="F47" s="146">
        <f>SUM(F27:F46)</f>
        <v>9000</v>
      </c>
      <c r="G47" s="147">
        <f>SUM(G27:G46)</f>
        <v>0</v>
      </c>
      <c r="H47" s="65"/>
      <c r="I47" s="53"/>
      <c r="J47" s="145" t="s">
        <v>11</v>
      </c>
      <c r="K47" s="75"/>
      <c r="L47" s="146">
        <f>SUM(L27:L46)</f>
        <v>7500</v>
      </c>
      <c r="M47" s="147">
        <f>SUM(M27:M46)</f>
        <v>0</v>
      </c>
      <c r="N47" s="65"/>
      <c r="O47" s="53"/>
      <c r="P47" s="145" t="s">
        <v>11</v>
      </c>
      <c r="Q47" s="54"/>
      <c r="R47" s="146">
        <f>SUM(R27:R46)</f>
        <v>2100</v>
      </c>
      <c r="S47" s="147">
        <f>SUM(S27:S46)</f>
        <v>0</v>
      </c>
      <c r="T47" s="65"/>
      <c r="U47" s="53"/>
      <c r="V47" s="145" t="s">
        <v>11</v>
      </c>
      <c r="W47" s="54"/>
      <c r="X47" s="146">
        <f>SUM(X27:X46)</f>
        <v>300</v>
      </c>
      <c r="Y47" s="147">
        <f>SUM(Y27:Y46)</f>
        <v>0</v>
      </c>
      <c r="Z47" s="65"/>
      <c r="AA47" s="54"/>
      <c r="AB47" s="148" t="s">
        <v>11</v>
      </c>
      <c r="AC47" s="54"/>
      <c r="AD47" s="146">
        <f>SUM(AD27:AD46)</f>
        <v>17000</v>
      </c>
      <c r="AE47" s="147">
        <f>SUM(AE27:AE46)</f>
        <v>0</v>
      </c>
    </row>
    <row r="48" spans="1:31" s="44" customFormat="1" ht="12.75" customHeight="1">
      <c r="A48" s="149">
        <v>35900</v>
      </c>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49"/>
      <c r="E54" s="74"/>
      <c r="F54" s="50"/>
      <c r="G54" s="51"/>
      <c r="H54" s="65"/>
      <c r="I54" s="53"/>
      <c r="J54" s="49"/>
      <c r="K54" s="75"/>
      <c r="L54" s="50"/>
      <c r="M54" s="51"/>
      <c r="N54" s="65"/>
      <c r="O54" s="53"/>
      <c r="P54" s="49"/>
      <c r="Q54" s="54"/>
      <c r="R54" s="50"/>
      <c r="S54" s="51"/>
      <c r="T54" s="65"/>
      <c r="U54" s="53"/>
      <c r="V54" s="49"/>
      <c r="W54" s="54"/>
      <c r="X54" s="50"/>
      <c r="Y54" s="51"/>
      <c r="Z54" s="65"/>
      <c r="AA54" s="54"/>
      <c r="AB54" s="53"/>
      <c r="AC54" s="54"/>
      <c r="AD54" s="50"/>
      <c r="AE54" s="51"/>
    </row>
    <row r="55" spans="1:31" s="44" customFormat="1" ht="12.75" customHeight="1">
      <c r="A55" s="84"/>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54</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141</v>
      </c>
      <c r="AB57" s="283"/>
      <c r="AC57" s="283"/>
      <c r="AE57" s="99" t="s">
        <v>4</v>
      </c>
    </row>
    <row r="58" spans="1:29" s="98" customFormat="1" ht="12.75" customHeight="1">
      <c r="A58" s="281" t="s">
        <v>55</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8"/>
    <mergeCell ref="A28:A30"/>
    <mergeCell ref="I5:K5"/>
    <mergeCell ref="O4:S4"/>
    <mergeCell ref="O5:Q5"/>
    <mergeCell ref="U5:W5"/>
  </mergeCells>
  <dataValidations count="33">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S7">
      <formula1>0</formula1>
      <formula2>R7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M8">
      <formula1>0</formula1>
      <formula2>L8</formula2>
    </dataValidation>
    <dataValidation type="whole" allowBlank="1" showInputMessage="1" showErrorMessage="1" errorTitle="入力エラー" error="入力された部数は販売店の持ち部数を超えています。&#10;表示部数以下の数字を入力して下さい。" imeMode="disabled" sqref="S8">
      <formula1>0</formula1>
      <formula2>R8</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M9">
      <formula1>0</formula1>
      <formula2>L9</formula2>
    </dataValidation>
    <dataValidation type="whole" allowBlank="1" showInputMessage="1" showErrorMessage="1" errorTitle="入力エラー" error="入力された部数は販売店の持ち部数を超えています。&#10;表示部数以下の数字を入力して下さい。" imeMode="disabled" sqref="AE10">
      <formula1>0</formula1>
      <formula2>AD10</formula2>
    </dataValidation>
    <dataValidation type="whole" allowBlank="1" showInputMessage="1" showErrorMessage="1" errorTitle="入力エラー" error="入力された部数は販売店の持ち部数を超えています。&#10;表示部数以下の数字を入力して下さい。" imeMode="disabled" sqref="AE11">
      <formula1>0</formula1>
      <formula2>AD11</formula2>
    </dataValidation>
    <dataValidation type="whole" allowBlank="1" showInputMessage="1" showErrorMessage="1" errorTitle="入力エラー" error="入力された部数は販売店の持ち部数を超えています。&#10;表示部数以下の数字を入力して下さい。" imeMode="disabled" sqref="AE12">
      <formula1>0</formula1>
      <formula2>AD12</formula2>
    </dataValidation>
    <dataValidation type="whole" allowBlank="1" showInputMessage="1" showErrorMessage="1" errorTitle="入力エラー" error="入力された部数は販売店の持ち部数を超えています。&#10;表示部数以下の数字を入力して下さい。" imeMode="disabled" sqref="AE13">
      <formula1>0</formula1>
      <formula2>AD13</formula2>
    </dataValidation>
    <dataValidation type="whole" allowBlank="1" showInputMessage="1" showErrorMessage="1" errorTitle="入力エラー" error="入力された部数は販売店の持ち部数を超えています。&#10;表示部数以下の数字を入力して下さい。" imeMode="disabled" sqref="AE15">
      <formula1>0</formula1>
      <formula2>AD15</formula2>
    </dataValidation>
    <dataValidation type="whole" allowBlank="1" showInputMessage="1" showErrorMessage="1" errorTitle="入力エラー" error="入力された部数は販売店の持ち部数を超えています。&#10;表示部数以下の数字を入力して下さい。" imeMode="disabled" sqref="G27">
      <formula1>0</formula1>
      <formula2>F27</formula2>
    </dataValidation>
    <dataValidation type="whole" allowBlank="1" showInputMessage="1" showErrorMessage="1" errorTitle="入力エラー" error="入力された部数は販売店の持ち部数を超えています。&#10;表示部数以下の数字を入力して下さい。" imeMode="disabled" sqref="M27">
      <formula1>0</formula1>
      <formula2>L27</formula2>
    </dataValidation>
    <dataValidation type="whole" allowBlank="1" showInputMessage="1" showErrorMessage="1" errorTitle="入力エラー" error="入力された部数は販売店の持ち部数を超えています。&#10;表示部数以下の数字を入力して下さい。" imeMode="disabled" sqref="S27">
      <formula1>0</formula1>
      <formula2>R27</formula2>
    </dataValidation>
    <dataValidation type="whole" allowBlank="1" showInputMessage="1" showErrorMessage="1" errorTitle="入力エラー" error="入力された部数は販売店の持ち部数を超えています。&#10;表示部数以下の数字を入力して下さい。" imeMode="disabled" sqref="AE27">
      <formula1>0</formula1>
      <formula2>AD27</formula2>
    </dataValidation>
    <dataValidation type="whole" allowBlank="1" showInputMessage="1" showErrorMessage="1" errorTitle="入力エラー" error="入力された部数は販売店の持ち部数を超えています。&#10;表示部数以下の数字を入力して下さい。" imeMode="disabled" sqref="G28">
      <formula1>0</formula1>
      <formula2>F28</formula2>
    </dataValidation>
    <dataValidation type="whole" allowBlank="1" showInputMessage="1" showErrorMessage="1" errorTitle="入力エラー" error="入力された部数は販売店の持ち部数を超えています。&#10;表示部数以下の数字を入力して下さい。" imeMode="disabled" sqref="M28">
      <formula1>0</formula1>
      <formula2>L28</formula2>
    </dataValidation>
    <dataValidation type="whole" allowBlank="1" showInputMessage="1" showErrorMessage="1" errorTitle="入力エラー" error="入力された部数は販売店の持ち部数を超えています。&#10;表示部数以下の数字を入力して下さい。" imeMode="disabled" sqref="S28">
      <formula1>0</formula1>
      <formula2>R28</formula2>
    </dataValidation>
    <dataValidation type="whole" allowBlank="1" showInputMessage="1" showErrorMessage="1" errorTitle="入力エラー" error="入力された部数は販売店の持ち部数を超えています。&#10;表示部数以下の数字を入力して下さい。" imeMode="disabled" sqref="Y28">
      <formula1>0</formula1>
      <formula2>X28</formula2>
    </dataValidation>
    <dataValidation type="whole" allowBlank="1" showInputMessage="1" showErrorMessage="1" errorTitle="入力エラー" error="入力された部数は販売店の持ち部数を超えています。&#10;表示部数以下の数字を入力して下さい。" imeMode="disabled" sqref="AE28">
      <formula1>0</formula1>
      <formula2>AD28</formula2>
    </dataValidation>
    <dataValidation type="whole" allowBlank="1" showInputMessage="1" showErrorMessage="1" errorTitle="入力エラー" error="入力された部数は販売店の持ち部数を超えています。&#10;表示部数以下の数字を入力して下さい。" imeMode="disabled" sqref="M29">
      <formula1>0</formula1>
      <formula2>L29</formula2>
    </dataValidation>
    <dataValidation type="whole" allowBlank="1" showInputMessage="1" showErrorMessage="1" errorTitle="入力エラー" error="入力された部数は販売店の持ち部数を超えています。&#10;表示部数以下の数字を入力して下さい。" imeMode="disabled" sqref="S29">
      <formula1>0</formula1>
      <formula2>R29</formula2>
    </dataValidation>
    <dataValidation type="whole" allowBlank="1" showInputMessage="1" showErrorMessage="1" errorTitle="入力エラー" error="入力された部数は販売店の持ち部数を超えています。&#10;表示部数以下の数字を入力して下さい。" imeMode="disabled" sqref="G31">
      <formula1>0</formula1>
      <formula2>F31</formula2>
    </dataValidation>
    <dataValidation type="whole" allowBlank="1" showInputMessage="1" showErrorMessage="1" errorTitle="入力エラー" error="入力された部数は販売店の持ち部数を超えています。&#10;表示部数以下の数字を入力して下さい。" imeMode="disabled" sqref="AE32">
      <formula1>0</formula1>
      <formula2>AD32</formula2>
    </dataValidation>
    <dataValidation type="whole" allowBlank="1" showInputMessage="1" showErrorMessage="1" errorTitle="入力エラー" error="入力された部数は販売店の持ち部数を超えています。&#10;表示部数以下の数字を入力して下さい。" imeMode="disabled" sqref="AE33">
      <formula1>0</formula1>
      <formula2>AD33</formula2>
    </dataValidation>
    <dataValidation type="whole" allowBlank="1" showInputMessage="1" showErrorMessage="1" errorTitle="入力エラー" error="入力された部数は販売店の持ち部数を超えています。&#10;表示部数以下の数字を入力して下さい。" imeMode="disabled" sqref="AE34">
      <formula1>0</formula1>
      <formula2>AD34</formula2>
    </dataValidation>
    <dataValidation type="whole" allowBlank="1" showInputMessage="1" showErrorMessage="1" errorTitle="入力エラー" error="入力された部数は販売店の持ち部数を超えています。&#10;表示部数以下の数字を入力して下さい。" imeMode="disabled" sqref="AE36">
      <formula1>0</formula1>
      <formula2>AD36</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5.xml><?xml version="1.0" encoding="utf-8"?>
<worksheet xmlns="http://schemas.openxmlformats.org/spreadsheetml/2006/main" xmlns:r="http://schemas.openxmlformats.org/officeDocument/2006/relationships">
  <sheetPr codeName="Sheet10"/>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$G$25+$M$25+$S$25+$Y$25+$AE$25+$G$47+$M$47+$S$47+$Y$47+$AE$47</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2</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104</v>
      </c>
      <c r="B6" s="137" t="s">
        <v>71</v>
      </c>
      <c r="C6" s="36"/>
      <c r="D6" s="136" t="s">
        <v>142</v>
      </c>
      <c r="E6" s="37"/>
      <c r="F6" s="38">
        <v>2200</v>
      </c>
      <c r="G6" s="39"/>
      <c r="H6" s="138" t="s">
        <v>143</v>
      </c>
      <c r="I6" s="41"/>
      <c r="J6" s="136" t="s">
        <v>144</v>
      </c>
      <c r="K6" s="42"/>
      <c r="L6" s="38">
        <v>4000</v>
      </c>
      <c r="M6" s="39"/>
      <c r="N6" s="139" t="s">
        <v>66</v>
      </c>
      <c r="O6" s="41"/>
      <c r="P6" s="136" t="s">
        <v>145</v>
      </c>
      <c r="Q6" s="42"/>
      <c r="R6" s="38">
        <v>400</v>
      </c>
      <c r="S6" s="39"/>
      <c r="T6" s="138" t="s">
        <v>68</v>
      </c>
      <c r="U6" s="41"/>
      <c r="V6" s="136" t="s">
        <v>145</v>
      </c>
      <c r="W6" s="42"/>
      <c r="X6" s="38">
        <v>300</v>
      </c>
      <c r="Y6" s="39"/>
      <c r="Z6" s="138" t="s">
        <v>101</v>
      </c>
      <c r="AA6" s="42"/>
      <c r="AB6" s="140" t="s">
        <v>146</v>
      </c>
      <c r="AC6" s="42"/>
      <c r="AD6" s="38" t="s">
        <v>88</v>
      </c>
      <c r="AE6" s="39"/>
    </row>
    <row r="7" spans="1:31" s="44" customFormat="1" ht="12.75" customHeight="1">
      <c r="A7" s="266" t="s">
        <v>21</v>
      </c>
      <c r="B7" s="142" t="s">
        <v>147</v>
      </c>
      <c r="C7" s="47"/>
      <c r="D7" s="141" t="s">
        <v>148</v>
      </c>
      <c r="E7" s="49"/>
      <c r="F7" s="50">
        <v>2400</v>
      </c>
      <c r="G7" s="51"/>
      <c r="H7" s="144" t="s">
        <v>149</v>
      </c>
      <c r="I7" s="53"/>
      <c r="J7" s="143" t="s">
        <v>150</v>
      </c>
      <c r="K7" s="54"/>
      <c r="L7" s="50">
        <v>2850</v>
      </c>
      <c r="M7" s="51"/>
      <c r="N7" s="144" t="s">
        <v>73</v>
      </c>
      <c r="O7" s="53"/>
      <c r="P7" s="143" t="s">
        <v>151</v>
      </c>
      <c r="Q7" s="54"/>
      <c r="R7" s="50">
        <v>450</v>
      </c>
      <c r="S7" s="51"/>
      <c r="T7" s="144" t="s">
        <v>75</v>
      </c>
      <c r="U7" s="53"/>
      <c r="V7" s="143" t="s">
        <v>152</v>
      </c>
      <c r="W7" s="54"/>
      <c r="X7" s="50" t="s">
        <v>88</v>
      </c>
      <c r="Y7" s="51"/>
      <c r="Z7" s="144" t="s">
        <v>109</v>
      </c>
      <c r="AA7" s="54"/>
      <c r="AB7" s="61" t="s">
        <v>153</v>
      </c>
      <c r="AC7" s="54"/>
      <c r="AD7" s="50">
        <v>3100</v>
      </c>
      <c r="AE7" s="51"/>
    </row>
    <row r="8" spans="1:31" s="44" customFormat="1" ht="12.75" customHeight="1">
      <c r="A8" s="266"/>
      <c r="B8" s="142" t="s">
        <v>154</v>
      </c>
      <c r="C8" s="55"/>
      <c r="D8" s="143" t="s">
        <v>155</v>
      </c>
      <c r="E8" s="49"/>
      <c r="F8" s="50">
        <v>3450</v>
      </c>
      <c r="G8" s="51"/>
      <c r="H8" s="144" t="s">
        <v>156</v>
      </c>
      <c r="I8" s="53"/>
      <c r="J8" s="143" t="s">
        <v>157</v>
      </c>
      <c r="K8" s="54"/>
      <c r="L8" s="50">
        <v>1400</v>
      </c>
      <c r="M8" s="51"/>
      <c r="N8" s="144" t="s">
        <v>158</v>
      </c>
      <c r="O8" s="53"/>
      <c r="P8" s="143" t="s">
        <v>159</v>
      </c>
      <c r="Q8" s="54"/>
      <c r="R8" s="50">
        <v>1000</v>
      </c>
      <c r="S8" s="51"/>
      <c r="T8" s="52"/>
      <c r="U8" s="53"/>
      <c r="V8" s="49"/>
      <c r="W8" s="54"/>
      <c r="X8" s="50"/>
      <c r="Y8" s="51"/>
      <c r="Z8" s="144" t="s">
        <v>117</v>
      </c>
      <c r="AA8" s="54"/>
      <c r="AB8" s="61" t="s">
        <v>160</v>
      </c>
      <c r="AC8" s="54"/>
      <c r="AD8" s="50" t="s">
        <v>88</v>
      </c>
      <c r="AE8" s="51"/>
    </row>
    <row r="9" spans="1:31" s="44" customFormat="1" ht="12.75" customHeight="1">
      <c r="A9" s="266"/>
      <c r="B9" s="142" t="s">
        <v>161</v>
      </c>
      <c r="C9" s="53"/>
      <c r="D9" s="143" t="s">
        <v>162</v>
      </c>
      <c r="E9" s="49"/>
      <c r="F9" s="50">
        <v>900</v>
      </c>
      <c r="G9" s="51"/>
      <c r="H9" s="52"/>
      <c r="I9" s="53"/>
      <c r="J9" s="49"/>
      <c r="K9" s="54"/>
      <c r="L9" s="50"/>
      <c r="M9" s="51"/>
      <c r="N9" s="144" t="s">
        <v>163</v>
      </c>
      <c r="O9" s="53"/>
      <c r="P9" s="143" t="s">
        <v>142</v>
      </c>
      <c r="Q9" s="54"/>
      <c r="R9" s="50">
        <v>950</v>
      </c>
      <c r="S9" s="51"/>
      <c r="T9" s="52"/>
      <c r="U9" s="53"/>
      <c r="V9" s="49"/>
      <c r="W9" s="54"/>
      <c r="X9" s="50"/>
      <c r="Y9" s="51"/>
      <c r="Z9" s="144" t="s">
        <v>121</v>
      </c>
      <c r="AA9" s="54"/>
      <c r="AB9" s="61" t="s">
        <v>164</v>
      </c>
      <c r="AC9" s="54"/>
      <c r="AD9" s="50">
        <v>5100</v>
      </c>
      <c r="AE9" s="51"/>
    </row>
    <row r="10" spans="1:31" s="44" customFormat="1" ht="12.75" customHeight="1">
      <c r="A10" s="57"/>
      <c r="B10" s="56"/>
      <c r="C10" s="53"/>
      <c r="D10" s="58"/>
      <c r="E10" s="49"/>
      <c r="F10" s="59"/>
      <c r="G10" s="51"/>
      <c r="H10" s="52"/>
      <c r="I10" s="53"/>
      <c r="J10" s="60"/>
      <c r="K10" s="54"/>
      <c r="L10" s="50"/>
      <c r="M10" s="51"/>
      <c r="N10" s="144" t="s">
        <v>165</v>
      </c>
      <c r="O10" s="53"/>
      <c r="P10" s="143" t="s">
        <v>166</v>
      </c>
      <c r="Q10" s="54"/>
      <c r="R10" s="50">
        <v>1200</v>
      </c>
      <c r="S10" s="51"/>
      <c r="T10" s="52"/>
      <c r="U10" s="53"/>
      <c r="V10" s="49"/>
      <c r="W10" s="54"/>
      <c r="X10" s="50"/>
      <c r="Y10" s="51"/>
      <c r="Z10" s="144" t="s">
        <v>127</v>
      </c>
      <c r="AA10" s="54"/>
      <c r="AB10" s="61" t="s">
        <v>167</v>
      </c>
      <c r="AC10" s="54"/>
      <c r="AD10" s="50">
        <v>3050</v>
      </c>
      <c r="AE10" s="51"/>
    </row>
    <row r="11" spans="1:31" s="44" customFormat="1" ht="12.75" customHeight="1">
      <c r="A11" s="57"/>
      <c r="B11" s="61"/>
      <c r="C11" s="48"/>
      <c r="D11" s="54"/>
      <c r="E11" s="62"/>
      <c r="F11" s="63"/>
      <c r="G11" s="64"/>
      <c r="H11" s="65"/>
      <c r="I11" s="62"/>
      <c r="J11" s="54"/>
      <c r="K11" s="66"/>
      <c r="L11" s="50"/>
      <c r="M11" s="51"/>
      <c r="N11" s="52"/>
      <c r="O11" s="62"/>
      <c r="P11" s="60"/>
      <c r="Q11" s="67"/>
      <c r="R11" s="50"/>
      <c r="S11" s="51"/>
      <c r="T11" s="65"/>
      <c r="U11" s="62"/>
      <c r="V11" s="49"/>
      <c r="W11" s="67"/>
      <c r="X11" s="50"/>
      <c r="Y11" s="51"/>
      <c r="Z11" s="144" t="s">
        <v>131</v>
      </c>
      <c r="AA11" s="67"/>
      <c r="AB11" s="61" t="s">
        <v>151</v>
      </c>
      <c r="AC11" s="67"/>
      <c r="AD11" s="50">
        <v>4050</v>
      </c>
      <c r="AE11" s="51"/>
    </row>
    <row r="12" spans="1:31" s="44" customFormat="1" ht="12.75" customHeight="1">
      <c r="A12" s="57"/>
      <c r="B12" s="61"/>
      <c r="C12" s="49"/>
      <c r="D12" s="54"/>
      <c r="E12" s="53"/>
      <c r="F12" s="63"/>
      <c r="G12" s="64"/>
      <c r="H12" s="65"/>
      <c r="I12" s="53"/>
      <c r="J12" s="54"/>
      <c r="K12" s="68"/>
      <c r="L12" s="50"/>
      <c r="M12" s="51"/>
      <c r="N12" s="65"/>
      <c r="O12" s="53"/>
      <c r="P12" s="54"/>
      <c r="Q12" s="68"/>
      <c r="R12" s="50"/>
      <c r="S12" s="51"/>
      <c r="T12" s="65"/>
      <c r="U12" s="53"/>
      <c r="V12" s="49"/>
      <c r="W12" s="54"/>
      <c r="X12" s="50"/>
      <c r="Y12" s="51"/>
      <c r="Z12" s="52"/>
      <c r="AA12" s="54"/>
      <c r="AB12" s="53"/>
      <c r="AC12" s="54"/>
      <c r="AD12" s="50"/>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52"/>
      <c r="AA13" s="54"/>
      <c r="AB13" s="53"/>
      <c r="AC13" s="54"/>
      <c r="AD13" s="50"/>
      <c r="AE13" s="51"/>
    </row>
    <row r="14" spans="1:31" s="44" customFormat="1" ht="12.75" customHeight="1">
      <c r="A14" s="57"/>
      <c r="B14" s="61"/>
      <c r="C14" s="49"/>
      <c r="D14" s="54"/>
      <c r="E14" s="53"/>
      <c r="F14" s="50"/>
      <c r="G14" s="51"/>
      <c r="H14" s="65"/>
      <c r="I14" s="53"/>
      <c r="J14" s="54"/>
      <c r="K14" s="68"/>
      <c r="L14" s="50"/>
      <c r="M14" s="51"/>
      <c r="N14" s="65"/>
      <c r="O14" s="53"/>
      <c r="P14" s="54"/>
      <c r="Q14" s="68"/>
      <c r="R14" s="50"/>
      <c r="S14" s="51"/>
      <c r="T14" s="65"/>
      <c r="U14" s="53"/>
      <c r="V14" s="49"/>
      <c r="W14" s="54"/>
      <c r="X14" s="50"/>
      <c r="Y14" s="51"/>
      <c r="Z14" s="52"/>
      <c r="AA14" s="54"/>
      <c r="AB14" s="53"/>
      <c r="AC14" s="54"/>
      <c r="AD14" s="50"/>
      <c r="AE14" s="51"/>
    </row>
    <row r="15" spans="1:31" s="44" customFormat="1" ht="12.75" customHeight="1">
      <c r="A15" s="57"/>
      <c r="B15" s="61"/>
      <c r="C15" s="49"/>
      <c r="D15" s="54"/>
      <c r="E15" s="53"/>
      <c r="F15" s="50"/>
      <c r="G15" s="51"/>
      <c r="H15" s="65"/>
      <c r="I15" s="53"/>
      <c r="J15" s="54"/>
      <c r="K15" s="68"/>
      <c r="L15" s="50"/>
      <c r="M15" s="51"/>
      <c r="N15" s="65"/>
      <c r="O15" s="53"/>
      <c r="P15" s="54"/>
      <c r="Q15" s="68"/>
      <c r="R15" s="50"/>
      <c r="S15" s="51"/>
      <c r="T15" s="65"/>
      <c r="U15" s="53"/>
      <c r="V15" s="49"/>
      <c r="W15" s="54"/>
      <c r="X15" s="50"/>
      <c r="Y15" s="51"/>
      <c r="Z15" s="52"/>
      <c r="AA15" s="54"/>
      <c r="AB15" s="53"/>
      <c r="AC15" s="54"/>
      <c r="AD15" s="50"/>
      <c r="AE15" s="51"/>
    </row>
    <row r="16" spans="1:31" s="44" customFormat="1" ht="12.75" customHeight="1">
      <c r="A16" s="57"/>
      <c r="B16" s="61"/>
      <c r="C16" s="49"/>
      <c r="D16" s="54"/>
      <c r="E16" s="53"/>
      <c r="F16" s="50"/>
      <c r="G16" s="51"/>
      <c r="H16" s="65"/>
      <c r="I16" s="53"/>
      <c r="J16" s="54"/>
      <c r="K16" s="68"/>
      <c r="L16" s="50"/>
      <c r="M16" s="51"/>
      <c r="N16" s="65"/>
      <c r="O16" s="53"/>
      <c r="P16" s="54"/>
      <c r="Q16" s="68"/>
      <c r="R16" s="50"/>
      <c r="S16" s="51"/>
      <c r="T16" s="65"/>
      <c r="U16" s="53"/>
      <c r="V16" s="49"/>
      <c r="W16" s="54"/>
      <c r="X16" s="50"/>
      <c r="Y16" s="51"/>
      <c r="Z16" s="65"/>
      <c r="AA16" s="54"/>
      <c r="AB16" s="53"/>
      <c r="AC16" s="54"/>
      <c r="AD16" s="50"/>
      <c r="AE16" s="51"/>
    </row>
    <row r="17" spans="1:31" s="44" customFormat="1" ht="12.75" customHeight="1">
      <c r="A17" s="57"/>
      <c r="B17" s="61"/>
      <c r="C17" s="49"/>
      <c r="D17" s="54"/>
      <c r="E17" s="70"/>
      <c r="F17" s="50"/>
      <c r="G17" s="51"/>
      <c r="H17" s="65"/>
      <c r="I17" s="70"/>
      <c r="J17" s="54"/>
      <c r="K17" s="71"/>
      <c r="L17" s="50"/>
      <c r="M17" s="51"/>
      <c r="N17" s="65"/>
      <c r="O17" s="70"/>
      <c r="P17" s="54"/>
      <c r="Q17" s="71"/>
      <c r="R17" s="50"/>
      <c r="S17" s="51"/>
      <c r="T17" s="65"/>
      <c r="U17" s="70"/>
      <c r="V17" s="49"/>
      <c r="W17" s="72"/>
      <c r="X17" s="50"/>
      <c r="Y17" s="51"/>
      <c r="Z17" s="65"/>
      <c r="AA17" s="72"/>
      <c r="AB17" s="53"/>
      <c r="AC17" s="72"/>
      <c r="AD17" s="50"/>
      <c r="AE17" s="51"/>
    </row>
    <row r="18" spans="1:31" s="44" customFormat="1" ht="12.75" customHeight="1">
      <c r="A18" s="57"/>
      <c r="B18" s="56"/>
      <c r="C18" s="62"/>
      <c r="D18" s="48"/>
      <c r="E18" s="49"/>
      <c r="F18" s="50"/>
      <c r="G18" s="51"/>
      <c r="H18" s="65"/>
      <c r="I18" s="53"/>
      <c r="J18" s="48"/>
      <c r="K18" s="54"/>
      <c r="L18" s="50"/>
      <c r="M18" s="51"/>
      <c r="N18" s="65"/>
      <c r="O18" s="53"/>
      <c r="P18" s="54"/>
      <c r="Q18" s="68"/>
      <c r="R18" s="50"/>
      <c r="S18" s="51"/>
      <c r="T18" s="65"/>
      <c r="U18" s="53"/>
      <c r="V18" s="49"/>
      <c r="W18" s="54"/>
      <c r="X18" s="50"/>
      <c r="Y18" s="51"/>
      <c r="Z18" s="65"/>
      <c r="AA18" s="54"/>
      <c r="AB18" s="53"/>
      <c r="AC18" s="54"/>
      <c r="AD18" s="50"/>
      <c r="AE18" s="51"/>
    </row>
    <row r="19" spans="1:31" s="44" customFormat="1" ht="12.75" customHeight="1">
      <c r="A19" s="57"/>
      <c r="B19" s="56"/>
      <c r="C19" s="53"/>
      <c r="D19" s="49"/>
      <c r="E19" s="49"/>
      <c r="F19" s="50"/>
      <c r="G19" s="51"/>
      <c r="H19" s="65"/>
      <c r="I19" s="53"/>
      <c r="J19" s="49"/>
      <c r="K19" s="54"/>
      <c r="L19" s="50"/>
      <c r="M19" s="51"/>
      <c r="N19" s="65"/>
      <c r="O19" s="53"/>
      <c r="P19" s="48"/>
      <c r="Q19" s="54"/>
      <c r="R19" s="50"/>
      <c r="S19" s="51"/>
      <c r="T19" s="65"/>
      <c r="U19" s="53"/>
      <c r="V19" s="49"/>
      <c r="W19" s="54"/>
      <c r="X19" s="50"/>
      <c r="Y19" s="51"/>
      <c r="Z19" s="65"/>
      <c r="AA19" s="54"/>
      <c r="AB19" s="53"/>
      <c r="AC19" s="54"/>
      <c r="AD19" s="50"/>
      <c r="AE19" s="51"/>
    </row>
    <row r="20" spans="1:31" s="44" customFormat="1" ht="12.75" customHeight="1">
      <c r="A20" s="73"/>
      <c r="B20" s="56"/>
      <c r="C20" s="62"/>
      <c r="D20" s="48"/>
      <c r="E20" s="49"/>
      <c r="F20" s="50"/>
      <c r="G20" s="51"/>
      <c r="H20" s="65"/>
      <c r="I20" s="53"/>
      <c r="J20" s="48"/>
      <c r="K20" s="54"/>
      <c r="L20" s="50"/>
      <c r="M20" s="51"/>
      <c r="N20" s="65"/>
      <c r="O20" s="53"/>
      <c r="P20" s="54"/>
      <c r="Q20" s="68"/>
      <c r="R20" s="50"/>
      <c r="S20" s="51"/>
      <c r="T20" s="65"/>
      <c r="U20" s="53"/>
      <c r="V20" s="49"/>
      <c r="W20" s="54"/>
      <c r="X20" s="50"/>
      <c r="Y20" s="51"/>
      <c r="Z20" s="65"/>
      <c r="AA20" s="54"/>
      <c r="AB20" s="53"/>
      <c r="AC20" s="54"/>
      <c r="AD20" s="50"/>
      <c r="AE20" s="51"/>
    </row>
    <row r="21" spans="1:31" s="44" customFormat="1" ht="12.75" customHeight="1">
      <c r="A21" s="57"/>
      <c r="B21" s="56"/>
      <c r="C21" s="62"/>
      <c r="D21" s="48"/>
      <c r="E21" s="49"/>
      <c r="F21" s="50"/>
      <c r="G21" s="51"/>
      <c r="H21" s="65"/>
      <c r="I21" s="53"/>
      <c r="J21" s="48"/>
      <c r="K21" s="54"/>
      <c r="L21" s="50"/>
      <c r="M21" s="51"/>
      <c r="N21" s="65"/>
      <c r="O21" s="53"/>
      <c r="P21" s="54"/>
      <c r="Q21" s="68"/>
      <c r="R21" s="50"/>
      <c r="S21" s="51"/>
      <c r="T21" s="65"/>
      <c r="U21" s="53"/>
      <c r="V21" s="49"/>
      <c r="W21" s="54"/>
      <c r="X21" s="50"/>
      <c r="Y21" s="51"/>
      <c r="Z21" s="65"/>
      <c r="AA21" s="54"/>
      <c r="AB21" s="53"/>
      <c r="AC21" s="54"/>
      <c r="AD21" s="50"/>
      <c r="AE21" s="51"/>
    </row>
    <row r="22" spans="1:31" s="44" customFormat="1" ht="12.75" customHeight="1">
      <c r="A22" s="45"/>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65"/>
      <c r="AA23" s="76"/>
      <c r="AB23" s="53"/>
      <c r="AC23" s="76"/>
      <c r="AD23" s="50"/>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65"/>
      <c r="AA24" s="54"/>
      <c r="AB24" s="53"/>
      <c r="AC24" s="54"/>
      <c r="AD24" s="50"/>
      <c r="AE24" s="51"/>
    </row>
    <row r="25" spans="1:31" s="44" customFormat="1" ht="12.75" customHeight="1">
      <c r="A25" s="57"/>
      <c r="B25" s="56"/>
      <c r="C25" s="53"/>
      <c r="D25" s="145" t="s">
        <v>11</v>
      </c>
      <c r="E25" s="74"/>
      <c r="F25" s="146">
        <f>SUM(F6:F24)</f>
        <v>8950</v>
      </c>
      <c r="G25" s="147">
        <f>SUM(G6:G24)</f>
        <v>0</v>
      </c>
      <c r="H25" s="65"/>
      <c r="I25" s="53"/>
      <c r="J25" s="145" t="s">
        <v>11</v>
      </c>
      <c r="K25" s="75"/>
      <c r="L25" s="146">
        <f>SUM(L6:L24)</f>
        <v>8250</v>
      </c>
      <c r="M25" s="147">
        <f>SUM(M6:M24)</f>
        <v>0</v>
      </c>
      <c r="N25" s="65"/>
      <c r="O25" s="53"/>
      <c r="P25" s="145" t="s">
        <v>11</v>
      </c>
      <c r="Q25" s="54"/>
      <c r="R25" s="146">
        <f>SUM(R6:R24)</f>
        <v>4000</v>
      </c>
      <c r="S25" s="147">
        <f>SUM(S6:S24)</f>
        <v>0</v>
      </c>
      <c r="T25" s="65"/>
      <c r="U25" s="53"/>
      <c r="V25" s="145" t="s">
        <v>11</v>
      </c>
      <c r="W25" s="54"/>
      <c r="X25" s="146">
        <f>SUM(X6:X24)</f>
        <v>300</v>
      </c>
      <c r="Y25" s="147">
        <f>SUM(Y6:Y24)</f>
        <v>0</v>
      </c>
      <c r="Z25" s="65"/>
      <c r="AA25" s="54"/>
      <c r="AB25" s="148" t="s">
        <v>11</v>
      </c>
      <c r="AC25" s="54"/>
      <c r="AD25" s="146">
        <f>SUM(AD6:AD24)</f>
        <v>15300</v>
      </c>
      <c r="AE25" s="147">
        <f>SUM(AE6:AE24)</f>
        <v>0</v>
      </c>
    </row>
    <row r="26" spans="1:31" s="44" customFormat="1" ht="12.75" customHeight="1">
      <c r="A26" s="149">
        <v>36800</v>
      </c>
      <c r="B26" s="150"/>
      <c r="C26" s="70"/>
      <c r="D26" s="60"/>
      <c r="E26" s="151"/>
      <c r="F26" s="59"/>
      <c r="G26" s="152"/>
      <c r="H26" s="88"/>
      <c r="I26" s="70"/>
      <c r="J26" s="60"/>
      <c r="K26" s="153"/>
      <c r="L26" s="59"/>
      <c r="M26" s="152"/>
      <c r="N26" s="88"/>
      <c r="O26" s="70"/>
      <c r="P26" s="60"/>
      <c r="Q26" s="72"/>
      <c r="R26" s="59"/>
      <c r="S26" s="152"/>
      <c r="T26" s="88"/>
      <c r="U26" s="70"/>
      <c r="V26" s="60"/>
      <c r="W26" s="72"/>
      <c r="X26" s="59"/>
      <c r="Y26" s="152"/>
      <c r="Z26" s="88"/>
      <c r="AA26" s="72"/>
      <c r="AB26" s="70"/>
      <c r="AC26" s="72"/>
      <c r="AD26" s="59"/>
      <c r="AE26" s="152"/>
    </row>
    <row r="27" spans="1:31" s="44" customFormat="1" ht="12.75" customHeight="1">
      <c r="A27" s="131">
        <v>106</v>
      </c>
      <c r="B27" s="137" t="s">
        <v>103</v>
      </c>
      <c r="C27" s="41"/>
      <c r="D27" s="136" t="s">
        <v>168</v>
      </c>
      <c r="E27" s="154"/>
      <c r="F27" s="38">
        <v>2850</v>
      </c>
      <c r="G27" s="39"/>
      <c r="H27" s="138" t="s">
        <v>71</v>
      </c>
      <c r="I27" s="41"/>
      <c r="J27" s="136" t="s">
        <v>169</v>
      </c>
      <c r="K27" s="156"/>
      <c r="L27" s="38" t="s">
        <v>88</v>
      </c>
      <c r="M27" s="39"/>
      <c r="N27" s="138" t="s">
        <v>106</v>
      </c>
      <c r="O27" s="41"/>
      <c r="P27" s="136" t="s">
        <v>170</v>
      </c>
      <c r="Q27" s="42"/>
      <c r="R27" s="38">
        <v>300</v>
      </c>
      <c r="S27" s="39"/>
      <c r="T27" s="138" t="s">
        <v>171</v>
      </c>
      <c r="U27" s="41"/>
      <c r="V27" s="136" t="s">
        <v>172</v>
      </c>
      <c r="W27" s="42"/>
      <c r="X27" s="38" t="s">
        <v>88</v>
      </c>
      <c r="Y27" s="39"/>
      <c r="Z27" s="138" t="s">
        <v>71</v>
      </c>
      <c r="AA27" s="42"/>
      <c r="AB27" s="140" t="s">
        <v>128</v>
      </c>
      <c r="AC27" s="42"/>
      <c r="AD27" s="38">
        <v>3400</v>
      </c>
      <c r="AE27" s="39"/>
    </row>
    <row r="28" spans="1:31" s="44" customFormat="1" ht="12.75" customHeight="1">
      <c r="A28" s="266" t="s">
        <v>23</v>
      </c>
      <c r="B28" s="159" t="s">
        <v>173</v>
      </c>
      <c r="C28" s="47"/>
      <c r="D28" s="141" t="s">
        <v>174</v>
      </c>
      <c r="E28" s="78"/>
      <c r="F28" s="69">
        <v>2150</v>
      </c>
      <c r="G28" s="79"/>
      <c r="H28" s="160" t="s">
        <v>78</v>
      </c>
      <c r="I28" s="47"/>
      <c r="J28" s="141" t="s">
        <v>175</v>
      </c>
      <c r="K28" s="81"/>
      <c r="L28" s="69">
        <v>2600</v>
      </c>
      <c r="M28" s="79"/>
      <c r="N28" s="160" t="s">
        <v>114</v>
      </c>
      <c r="O28" s="47"/>
      <c r="P28" s="141" t="s">
        <v>176</v>
      </c>
      <c r="Q28" s="82"/>
      <c r="R28" s="69">
        <v>550</v>
      </c>
      <c r="S28" s="79"/>
      <c r="T28" s="83"/>
      <c r="U28" s="47"/>
      <c r="V28" s="48"/>
      <c r="W28" s="82"/>
      <c r="X28" s="69"/>
      <c r="Y28" s="79"/>
      <c r="Z28" s="160" t="s">
        <v>147</v>
      </c>
      <c r="AA28" s="82"/>
      <c r="AB28" s="161" t="s">
        <v>172</v>
      </c>
      <c r="AC28" s="82"/>
      <c r="AD28" s="69">
        <v>3850</v>
      </c>
      <c r="AE28" s="79"/>
    </row>
    <row r="29" spans="1:31" s="44" customFormat="1" ht="12.75" customHeight="1">
      <c r="A29" s="266"/>
      <c r="B29" s="142" t="s">
        <v>111</v>
      </c>
      <c r="C29" s="55"/>
      <c r="D29" s="143" t="s">
        <v>175</v>
      </c>
      <c r="E29" s="74"/>
      <c r="F29" s="50" t="s">
        <v>88</v>
      </c>
      <c r="G29" s="51"/>
      <c r="H29" s="144" t="s">
        <v>83</v>
      </c>
      <c r="I29" s="55"/>
      <c r="J29" s="143" t="s">
        <v>172</v>
      </c>
      <c r="K29" s="75"/>
      <c r="L29" s="50">
        <v>1650</v>
      </c>
      <c r="M29" s="51"/>
      <c r="N29" s="144" t="s">
        <v>177</v>
      </c>
      <c r="O29" s="55"/>
      <c r="P29" s="143" t="s">
        <v>178</v>
      </c>
      <c r="Q29" s="76"/>
      <c r="R29" s="50">
        <v>550</v>
      </c>
      <c r="S29" s="51"/>
      <c r="T29" s="65"/>
      <c r="U29" s="55"/>
      <c r="V29" s="49"/>
      <c r="W29" s="76"/>
      <c r="X29" s="50"/>
      <c r="Y29" s="51"/>
      <c r="Z29" s="144" t="s">
        <v>154</v>
      </c>
      <c r="AA29" s="76"/>
      <c r="AB29" s="61" t="s">
        <v>179</v>
      </c>
      <c r="AC29" s="76"/>
      <c r="AD29" s="50" t="s">
        <v>88</v>
      </c>
      <c r="AE29" s="51"/>
    </row>
    <row r="30" spans="1:31" s="44" customFormat="1" ht="12.75" customHeight="1">
      <c r="A30" s="266"/>
      <c r="B30" s="142" t="s">
        <v>119</v>
      </c>
      <c r="C30" s="55"/>
      <c r="D30" s="143" t="s">
        <v>180</v>
      </c>
      <c r="E30" s="74"/>
      <c r="F30" s="50">
        <v>2350</v>
      </c>
      <c r="G30" s="51"/>
      <c r="H30" s="144" t="s">
        <v>87</v>
      </c>
      <c r="I30" s="55"/>
      <c r="J30" s="143" t="s">
        <v>155</v>
      </c>
      <c r="K30" s="75"/>
      <c r="L30" s="50">
        <v>1800</v>
      </c>
      <c r="M30" s="51"/>
      <c r="N30" s="52"/>
      <c r="O30" s="55"/>
      <c r="P30" s="49"/>
      <c r="Q30" s="76"/>
      <c r="R30" s="50"/>
      <c r="S30" s="51"/>
      <c r="T30" s="65"/>
      <c r="U30" s="55"/>
      <c r="V30" s="49"/>
      <c r="W30" s="76"/>
      <c r="X30" s="50"/>
      <c r="Y30" s="51"/>
      <c r="Z30" s="144" t="s">
        <v>161</v>
      </c>
      <c r="AA30" s="76"/>
      <c r="AB30" s="61" t="s">
        <v>181</v>
      </c>
      <c r="AC30" s="76"/>
      <c r="AD30" s="50">
        <v>8400</v>
      </c>
      <c r="AE30" s="51"/>
    </row>
    <row r="31" spans="1:31" s="44" customFormat="1" ht="12.75" customHeight="1">
      <c r="A31" s="57"/>
      <c r="B31" s="46"/>
      <c r="C31" s="55"/>
      <c r="D31" s="49"/>
      <c r="E31" s="74"/>
      <c r="F31" s="50"/>
      <c r="G31" s="51"/>
      <c r="H31" s="144" t="s">
        <v>89</v>
      </c>
      <c r="I31" s="55"/>
      <c r="J31" s="143" t="s">
        <v>180</v>
      </c>
      <c r="K31" s="75"/>
      <c r="L31" s="50" t="s">
        <v>88</v>
      </c>
      <c r="M31" s="51"/>
      <c r="N31" s="65"/>
      <c r="O31" s="55"/>
      <c r="P31" s="49"/>
      <c r="Q31" s="76"/>
      <c r="R31" s="50"/>
      <c r="S31" s="51"/>
      <c r="T31" s="65"/>
      <c r="U31" s="55"/>
      <c r="V31" s="49"/>
      <c r="W31" s="76"/>
      <c r="X31" s="50"/>
      <c r="Y31" s="51"/>
      <c r="Z31" s="144" t="s">
        <v>182</v>
      </c>
      <c r="AA31" s="76"/>
      <c r="AB31" s="61" t="s">
        <v>183</v>
      </c>
      <c r="AC31" s="76"/>
      <c r="AD31" s="50">
        <v>3850</v>
      </c>
      <c r="AE31" s="51"/>
    </row>
    <row r="32" spans="1:31" s="44" customFormat="1" ht="12.75" customHeight="1">
      <c r="A32" s="57"/>
      <c r="B32" s="46"/>
      <c r="C32" s="55"/>
      <c r="D32" s="49"/>
      <c r="E32" s="74"/>
      <c r="F32" s="50"/>
      <c r="G32" s="51"/>
      <c r="H32" s="65"/>
      <c r="I32" s="53"/>
      <c r="J32" s="49"/>
      <c r="K32" s="75"/>
      <c r="L32" s="50"/>
      <c r="M32" s="51"/>
      <c r="N32" s="65"/>
      <c r="O32" s="53"/>
      <c r="P32" s="49"/>
      <c r="Q32" s="54"/>
      <c r="R32" s="50"/>
      <c r="S32" s="51"/>
      <c r="T32" s="65"/>
      <c r="U32" s="53"/>
      <c r="V32" s="49"/>
      <c r="W32" s="54"/>
      <c r="X32" s="50"/>
      <c r="Y32" s="51"/>
      <c r="Z32" s="144" t="s">
        <v>184</v>
      </c>
      <c r="AA32" s="54"/>
      <c r="AB32" s="61" t="s">
        <v>185</v>
      </c>
      <c r="AC32" s="54"/>
      <c r="AD32" s="50" t="s">
        <v>88</v>
      </c>
      <c r="AE32" s="51"/>
    </row>
    <row r="33" spans="1:31" s="44" customFormat="1" ht="12.75" customHeight="1">
      <c r="A33" s="73"/>
      <c r="B33" s="56"/>
      <c r="C33" s="62"/>
      <c r="D33" s="48"/>
      <c r="E33" s="49"/>
      <c r="F33" s="50"/>
      <c r="G33" s="51"/>
      <c r="H33" s="65"/>
      <c r="I33" s="53"/>
      <c r="J33" s="48"/>
      <c r="K33" s="54"/>
      <c r="L33" s="50"/>
      <c r="M33" s="51"/>
      <c r="N33" s="65"/>
      <c r="O33" s="53"/>
      <c r="P33" s="54"/>
      <c r="Q33" s="68"/>
      <c r="R33" s="50"/>
      <c r="S33" s="51"/>
      <c r="T33" s="65"/>
      <c r="U33" s="53"/>
      <c r="V33" s="49"/>
      <c r="W33" s="54"/>
      <c r="X33" s="50"/>
      <c r="Y33" s="51"/>
      <c r="Z33" s="144" t="s">
        <v>186</v>
      </c>
      <c r="AA33" s="54"/>
      <c r="AB33" s="61" t="s">
        <v>187</v>
      </c>
      <c r="AC33" s="54"/>
      <c r="AD33" s="50" t="s">
        <v>88</v>
      </c>
      <c r="AE33" s="51"/>
    </row>
    <row r="34" spans="1:31" s="44" customFormat="1" ht="12.75" customHeight="1">
      <c r="A34" s="57"/>
      <c r="B34" s="56"/>
      <c r="C34" s="62"/>
      <c r="D34" s="48"/>
      <c r="E34" s="49"/>
      <c r="F34" s="50"/>
      <c r="G34" s="51"/>
      <c r="H34" s="65"/>
      <c r="I34" s="53"/>
      <c r="J34" s="48"/>
      <c r="K34" s="54"/>
      <c r="L34" s="50"/>
      <c r="M34" s="51"/>
      <c r="N34" s="65"/>
      <c r="O34" s="53"/>
      <c r="P34" s="54"/>
      <c r="Q34" s="68"/>
      <c r="R34" s="50"/>
      <c r="S34" s="51"/>
      <c r="T34" s="65"/>
      <c r="U34" s="53"/>
      <c r="V34" s="49"/>
      <c r="W34" s="54"/>
      <c r="X34" s="50"/>
      <c r="Y34" s="51"/>
      <c r="Z34" s="65"/>
      <c r="AA34" s="54"/>
      <c r="AB34" s="53"/>
      <c r="AC34" s="54"/>
      <c r="AD34" s="50"/>
      <c r="AE34" s="51"/>
    </row>
    <row r="35" spans="1:31" s="44" customFormat="1" ht="12.75" customHeight="1">
      <c r="A35" s="45"/>
      <c r="B35" s="46"/>
      <c r="C35" s="49"/>
      <c r="D35" s="54"/>
      <c r="E35" s="53"/>
      <c r="F35" s="50"/>
      <c r="G35" s="51"/>
      <c r="H35" s="52"/>
      <c r="I35" s="49"/>
      <c r="J35" s="54"/>
      <c r="K35" s="53"/>
      <c r="L35" s="50"/>
      <c r="M35" s="51"/>
      <c r="N35" s="52"/>
      <c r="O35" s="49"/>
      <c r="P35" s="54"/>
      <c r="Q35" s="53"/>
      <c r="R35" s="50"/>
      <c r="S35" s="51"/>
      <c r="T35" s="52"/>
      <c r="U35" s="49"/>
      <c r="V35" s="54"/>
      <c r="W35" s="53"/>
      <c r="X35" s="50"/>
      <c r="Y35" s="51"/>
      <c r="Z35" s="52"/>
      <c r="AA35" s="76"/>
      <c r="AB35" s="53"/>
      <c r="AC35" s="76"/>
      <c r="AD35" s="50"/>
      <c r="AE35" s="51"/>
    </row>
    <row r="36" spans="1:31" s="44" customFormat="1" ht="12.75" customHeight="1">
      <c r="A36" s="45"/>
      <c r="B36" s="46"/>
      <c r="C36" s="49"/>
      <c r="D36" s="54"/>
      <c r="E36" s="53"/>
      <c r="F36" s="50"/>
      <c r="G36" s="51"/>
      <c r="H36" s="52"/>
      <c r="I36" s="49"/>
      <c r="J36" s="54"/>
      <c r="K36" s="53"/>
      <c r="L36" s="50"/>
      <c r="M36" s="51"/>
      <c r="N36" s="52"/>
      <c r="O36" s="49"/>
      <c r="P36" s="54"/>
      <c r="Q36" s="53"/>
      <c r="R36" s="50"/>
      <c r="S36" s="51"/>
      <c r="T36" s="52"/>
      <c r="U36" s="49"/>
      <c r="V36" s="54"/>
      <c r="W36" s="53"/>
      <c r="X36" s="50"/>
      <c r="Y36" s="51"/>
      <c r="Z36" s="52"/>
      <c r="AA36" s="76"/>
      <c r="AB36" s="53"/>
      <c r="AC36" s="76"/>
      <c r="AD36" s="50"/>
      <c r="AE36" s="51"/>
    </row>
    <row r="37" spans="1:31" s="44" customFormat="1" ht="12.75" customHeight="1">
      <c r="A37" s="57"/>
      <c r="B37" s="46"/>
      <c r="C37" s="49"/>
      <c r="D37" s="54"/>
      <c r="E37" s="53"/>
      <c r="F37" s="50"/>
      <c r="G37" s="51"/>
      <c r="H37" s="52"/>
      <c r="I37" s="49"/>
      <c r="J37" s="54"/>
      <c r="K37" s="53"/>
      <c r="L37" s="50"/>
      <c r="M37" s="51"/>
      <c r="N37" s="52"/>
      <c r="O37" s="49"/>
      <c r="P37" s="54"/>
      <c r="Q37" s="53"/>
      <c r="R37" s="50"/>
      <c r="S37" s="51"/>
      <c r="T37" s="52"/>
      <c r="U37" s="49"/>
      <c r="V37" s="54"/>
      <c r="W37" s="53"/>
      <c r="X37" s="50"/>
      <c r="Y37" s="51"/>
      <c r="Z37" s="65"/>
      <c r="AA37" s="76"/>
      <c r="AB37" s="53"/>
      <c r="AC37" s="76"/>
      <c r="AD37" s="50"/>
      <c r="AE37" s="51"/>
    </row>
    <row r="38" spans="1:31" s="44" customFormat="1" ht="12.75" customHeight="1">
      <c r="A38" s="57"/>
      <c r="B38" s="46"/>
      <c r="C38" s="49"/>
      <c r="D38" s="54"/>
      <c r="E38" s="53"/>
      <c r="F38" s="50"/>
      <c r="G38" s="51"/>
      <c r="H38" s="52"/>
      <c r="I38" s="49"/>
      <c r="J38" s="54"/>
      <c r="K38" s="53"/>
      <c r="L38" s="50"/>
      <c r="M38" s="51"/>
      <c r="N38" s="52"/>
      <c r="O38" s="49"/>
      <c r="P38" s="54"/>
      <c r="Q38" s="53"/>
      <c r="R38" s="50"/>
      <c r="S38" s="51"/>
      <c r="T38" s="52"/>
      <c r="U38" s="49"/>
      <c r="V38" s="54"/>
      <c r="W38" s="53"/>
      <c r="X38" s="50"/>
      <c r="Y38" s="51"/>
      <c r="Z38" s="65"/>
      <c r="AA38" s="76"/>
      <c r="AB38" s="53"/>
      <c r="AC38" s="76"/>
      <c r="AD38" s="50"/>
      <c r="AE38" s="51"/>
    </row>
    <row r="39" spans="1:31" s="44" customFormat="1" ht="12.75" customHeight="1">
      <c r="A39" s="57"/>
      <c r="B39" s="56"/>
      <c r="C39" s="62"/>
      <c r="D39" s="48"/>
      <c r="E39" s="54"/>
      <c r="F39" s="50"/>
      <c r="G39" s="51"/>
      <c r="H39" s="65"/>
      <c r="I39" s="54"/>
      <c r="J39" s="48"/>
      <c r="K39" s="54"/>
      <c r="L39" s="50"/>
      <c r="M39" s="51"/>
      <c r="N39" s="52"/>
      <c r="O39" s="49"/>
      <c r="P39" s="54"/>
      <c r="Q39" s="68"/>
      <c r="R39" s="50"/>
      <c r="S39" s="51"/>
      <c r="T39" s="52"/>
      <c r="U39" s="49"/>
      <c r="V39" s="54"/>
      <c r="W39" s="53"/>
      <c r="X39" s="50"/>
      <c r="Y39" s="51"/>
      <c r="Z39" s="65"/>
      <c r="AA39" s="54"/>
      <c r="AB39" s="53"/>
      <c r="AC39" s="54"/>
      <c r="AD39" s="50"/>
      <c r="AE39" s="51"/>
    </row>
    <row r="40" spans="1:31" s="44" customFormat="1" ht="12.75" customHeight="1">
      <c r="A40" s="57"/>
      <c r="B40" s="56"/>
      <c r="C40" s="53"/>
      <c r="D40" s="48"/>
      <c r="E40" s="54"/>
      <c r="F40" s="50"/>
      <c r="G40" s="51"/>
      <c r="H40" s="65"/>
      <c r="I40" s="54"/>
      <c r="J40" s="49"/>
      <c r="K40" s="54"/>
      <c r="L40" s="50"/>
      <c r="M40" s="51"/>
      <c r="N40" s="52"/>
      <c r="O40" s="49"/>
      <c r="P40" s="54"/>
      <c r="Q40" s="68"/>
      <c r="R40" s="50"/>
      <c r="S40" s="51"/>
      <c r="T40" s="65"/>
      <c r="U40" s="49"/>
      <c r="V40" s="48"/>
      <c r="W40" s="49"/>
      <c r="X40" s="50"/>
      <c r="Y40" s="51"/>
      <c r="Z40" s="65"/>
      <c r="AA40" s="54"/>
      <c r="AB40" s="53"/>
      <c r="AC40" s="54"/>
      <c r="AD40" s="50"/>
      <c r="AE40" s="51"/>
    </row>
    <row r="41" spans="1:31" s="44" customFormat="1" ht="12.75" customHeight="1">
      <c r="A41" s="57"/>
      <c r="B41" s="56"/>
      <c r="C41" s="53"/>
      <c r="D41" s="49"/>
      <c r="E41" s="54"/>
      <c r="F41" s="50"/>
      <c r="G41" s="51"/>
      <c r="H41" s="65"/>
      <c r="I41" s="54"/>
      <c r="J41" s="49"/>
      <c r="K41" s="54"/>
      <c r="L41" s="50"/>
      <c r="M41" s="51"/>
      <c r="N41" s="52"/>
      <c r="O41" s="49"/>
      <c r="P41" s="54"/>
      <c r="Q41" s="68"/>
      <c r="R41" s="50"/>
      <c r="S41" s="51"/>
      <c r="T41" s="65"/>
      <c r="U41" s="49"/>
      <c r="V41" s="49"/>
      <c r="W41" s="49"/>
      <c r="X41" s="50"/>
      <c r="Y41" s="51"/>
      <c r="Z41" s="65"/>
      <c r="AA41" s="54"/>
      <c r="AB41" s="53"/>
      <c r="AC41" s="54"/>
      <c r="AD41" s="50"/>
      <c r="AE41" s="51"/>
    </row>
    <row r="42" spans="1:31" s="44" customFormat="1" ht="12.75" customHeight="1">
      <c r="A42" s="57"/>
      <c r="B42" s="56"/>
      <c r="C42" s="53"/>
      <c r="D42" s="49"/>
      <c r="E42" s="54"/>
      <c r="F42" s="50"/>
      <c r="G42" s="51"/>
      <c r="H42" s="65"/>
      <c r="I42" s="54"/>
      <c r="J42" s="49"/>
      <c r="K42" s="54"/>
      <c r="L42" s="50"/>
      <c r="M42" s="51"/>
      <c r="N42" s="65"/>
      <c r="O42" s="54"/>
      <c r="P42" s="48"/>
      <c r="Q42" s="54"/>
      <c r="R42" s="50"/>
      <c r="S42" s="51"/>
      <c r="T42" s="65"/>
      <c r="U42" s="54"/>
      <c r="V42" s="49"/>
      <c r="W42" s="54"/>
      <c r="X42" s="50"/>
      <c r="Y42" s="51"/>
      <c r="Z42" s="65"/>
      <c r="AA42" s="54"/>
      <c r="AB42" s="53"/>
      <c r="AC42" s="54"/>
      <c r="AD42" s="50"/>
      <c r="AE42" s="51"/>
    </row>
    <row r="43" spans="1:31" s="44" customFormat="1" ht="12.75" customHeight="1">
      <c r="A43" s="57"/>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145" t="s">
        <v>11</v>
      </c>
      <c r="E47" s="74"/>
      <c r="F47" s="146">
        <f>SUM(F27:F46)</f>
        <v>7350</v>
      </c>
      <c r="G47" s="147">
        <f>SUM(G27:G46)</f>
        <v>0</v>
      </c>
      <c r="H47" s="65"/>
      <c r="I47" s="53"/>
      <c r="J47" s="145" t="s">
        <v>11</v>
      </c>
      <c r="K47" s="75"/>
      <c r="L47" s="146">
        <f>SUM(L27:L46)</f>
        <v>6050</v>
      </c>
      <c r="M47" s="147">
        <f>SUM(M27:M46)</f>
        <v>0</v>
      </c>
      <c r="N47" s="65"/>
      <c r="O47" s="53"/>
      <c r="P47" s="145" t="s">
        <v>11</v>
      </c>
      <c r="Q47" s="54"/>
      <c r="R47" s="146">
        <f>SUM(R27:R46)</f>
        <v>1400</v>
      </c>
      <c r="S47" s="147">
        <f>SUM(S27:S46)</f>
        <v>0</v>
      </c>
      <c r="T47" s="65"/>
      <c r="U47" s="53"/>
      <c r="V47" s="49"/>
      <c r="W47" s="54"/>
      <c r="X47" s="146">
        <f>SUM(X27:X46)</f>
        <v>0</v>
      </c>
      <c r="Y47" s="147">
        <f>SUM(Y27:Y46)</f>
        <v>0</v>
      </c>
      <c r="Z47" s="65"/>
      <c r="AA47" s="54"/>
      <c r="AB47" s="148" t="s">
        <v>11</v>
      </c>
      <c r="AC47" s="54"/>
      <c r="AD47" s="146">
        <f>SUM(AD27:AD46)</f>
        <v>19500</v>
      </c>
      <c r="AE47" s="147">
        <f>SUM(AE27:AE46)</f>
        <v>0</v>
      </c>
    </row>
    <row r="48" spans="1:31" s="44" customFormat="1" ht="12.75" customHeight="1">
      <c r="A48" s="149">
        <v>34300</v>
      </c>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49"/>
      <c r="E54" s="74"/>
      <c r="F54" s="50"/>
      <c r="G54" s="51"/>
      <c r="H54" s="65"/>
      <c r="I54" s="53"/>
      <c r="J54" s="49"/>
      <c r="K54" s="75"/>
      <c r="L54" s="50"/>
      <c r="M54" s="51"/>
      <c r="N54" s="65"/>
      <c r="O54" s="53"/>
      <c r="P54" s="49"/>
      <c r="Q54" s="54"/>
      <c r="R54" s="50"/>
      <c r="S54" s="51"/>
      <c r="T54" s="65"/>
      <c r="U54" s="53"/>
      <c r="V54" s="49"/>
      <c r="W54" s="54"/>
      <c r="X54" s="50"/>
      <c r="Y54" s="51"/>
      <c r="Z54" s="65"/>
      <c r="AA54" s="54"/>
      <c r="AB54" s="53"/>
      <c r="AC54" s="54"/>
      <c r="AD54" s="50"/>
      <c r="AE54" s="51"/>
    </row>
    <row r="55" spans="1:31" s="44" customFormat="1" ht="12.75" customHeight="1">
      <c r="A55" s="84"/>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54</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188</v>
      </c>
      <c r="AB57" s="283"/>
      <c r="AC57" s="283"/>
      <c r="AE57" s="99" t="s">
        <v>4</v>
      </c>
    </row>
    <row r="58" spans="1:29" s="98" customFormat="1" ht="12.75" customHeight="1">
      <c r="A58" s="281" t="s">
        <v>55</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A28:A30"/>
    <mergeCell ref="I5:K5"/>
    <mergeCell ref="O4:S4"/>
    <mergeCell ref="O5:Q5"/>
    <mergeCell ref="U5:W5"/>
  </mergeCells>
  <dataValidations count="30">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Y6">
      <formula1>0</formula1>
      <formula2>X6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S7">
      <formula1>0</formula1>
      <formula2>R7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G8">
      <formula1>0</formula1>
      <formula2>F8</formula2>
    </dataValidation>
    <dataValidation type="whole" allowBlank="1" showInputMessage="1" showErrorMessage="1" errorTitle="入力エラー" error="入力された部数は販売店の持ち部数を超えています。&#10;表示部数以下の数字を入力して下さい。" imeMode="disabled" sqref="M8">
      <formula1>0</formula1>
      <formula2>L8</formula2>
    </dataValidation>
    <dataValidation type="whole" allowBlank="1" showInputMessage="1" showErrorMessage="1" errorTitle="入力エラー" error="入力された部数は販売店の持ち部数を超えています。&#10;表示部数以下の数字を入力して下さい。" imeMode="disabled" sqref="S8">
      <formula1>0</formula1>
      <formula2>R8</formula2>
    </dataValidation>
    <dataValidation type="whole" allowBlank="1" showInputMessage="1" showErrorMessage="1" errorTitle="入力エラー" error="入力された部数は販売店の持ち部数を超えています。&#10;表示部数以下の数字を入力して下さい。" imeMode="disabled" sqref="G9">
      <formula1>0</formula1>
      <formula2>F9</formula2>
    </dataValidation>
    <dataValidation type="whole" allowBlank="1" showInputMessage="1" showErrorMessage="1" errorTitle="入力エラー" error="入力された部数は販売店の持ち部数を超えています。&#10;表示部数以下の数字を入力して下さい。" imeMode="disabled" sqref="S9">
      <formula1>0</formula1>
      <formula2>R9</formula2>
    </dataValidation>
    <dataValidation type="whole" allowBlank="1" showInputMessage="1" showErrorMessage="1" errorTitle="入力エラー" error="入力された部数は販売店の持ち部数を超えています。&#10;表示部数以下の数字を入力して下さい。" imeMode="disabled" sqref="AE9">
      <formula1>0</formula1>
      <formula2>AD9</formula2>
    </dataValidation>
    <dataValidation type="whole" allowBlank="1" showInputMessage="1" showErrorMessage="1" errorTitle="入力エラー" error="入力された部数は販売店の持ち部数を超えています。&#10;表示部数以下の数字を入力して下さい。" imeMode="disabled" sqref="S10">
      <formula1>0</formula1>
      <formula2>R10</formula2>
    </dataValidation>
    <dataValidation type="whole" allowBlank="1" showInputMessage="1" showErrorMessage="1" errorTitle="入力エラー" error="入力された部数は販売店の持ち部数を超えています。&#10;表示部数以下の数字を入力して下さい。" imeMode="disabled" sqref="AE10">
      <formula1>0</formula1>
      <formula2>AD10</formula2>
    </dataValidation>
    <dataValidation type="whole" allowBlank="1" showInputMessage="1" showErrorMessage="1" errorTitle="入力エラー" error="入力された部数は販売店の持ち部数を超えています。&#10;表示部数以下の数字を入力して下さい。" imeMode="disabled" sqref="AE11">
      <formula1>0</formula1>
      <formula2>AD11</formula2>
    </dataValidation>
    <dataValidation type="whole" allowBlank="1" showInputMessage="1" showErrorMessage="1" errorTitle="入力エラー" error="入力された部数は販売店の持ち部数を超えています。&#10;表示部数以下の数字を入力して下さい。" imeMode="disabled" sqref="G27">
      <formula1>0</formula1>
      <formula2>F27</formula2>
    </dataValidation>
    <dataValidation type="whole" allowBlank="1" showInputMessage="1" showErrorMessage="1" errorTitle="入力エラー" error="入力された部数は販売店の持ち部数を超えています。&#10;表示部数以下の数字を入力して下さい。" imeMode="disabled" sqref="S27">
      <formula1>0</formula1>
      <formula2>R27</formula2>
    </dataValidation>
    <dataValidation type="whole" allowBlank="1" showInputMessage="1" showErrorMessage="1" errorTitle="入力エラー" error="入力された部数は販売店の持ち部数を超えています。&#10;表示部数以下の数字を入力して下さい。" imeMode="disabled" sqref="AE27">
      <formula1>0</formula1>
      <formula2>AD27</formula2>
    </dataValidation>
    <dataValidation type="whole" allowBlank="1" showInputMessage="1" showErrorMessage="1" errorTitle="入力エラー" error="入力された部数は販売店の持ち部数を超えています。&#10;表示部数以下の数字を入力して下さい。" imeMode="disabled" sqref="G28">
      <formula1>0</formula1>
      <formula2>F28</formula2>
    </dataValidation>
    <dataValidation type="whole" allowBlank="1" showInputMessage="1" showErrorMessage="1" errorTitle="入力エラー" error="入力された部数は販売店の持ち部数を超えています。&#10;表示部数以下の数字を入力して下さい。" imeMode="disabled" sqref="M28">
      <formula1>0</formula1>
      <formula2>L28</formula2>
    </dataValidation>
    <dataValidation type="whole" allowBlank="1" showInputMessage="1" showErrorMessage="1" errorTitle="入力エラー" error="入力された部数は販売店の持ち部数を超えています。&#10;表示部数以下の数字を入力して下さい。" imeMode="disabled" sqref="S28">
      <formula1>0</formula1>
      <formula2>R28</formula2>
    </dataValidation>
    <dataValidation type="whole" allowBlank="1" showInputMessage="1" showErrorMessage="1" errorTitle="入力エラー" error="入力された部数は販売店の持ち部数を超えています。&#10;表示部数以下の数字を入力して下さい。" imeMode="disabled" sqref="AE28">
      <formula1>0</formula1>
      <formula2>AD28</formula2>
    </dataValidation>
    <dataValidation type="whole" allowBlank="1" showInputMessage="1" showErrorMessage="1" errorTitle="入力エラー" error="入力された部数は販売店の持ち部数を超えています。&#10;表示部数以下の数字を入力して下さい。" imeMode="disabled" sqref="M29">
      <formula1>0</formula1>
      <formula2>L29</formula2>
    </dataValidation>
    <dataValidation type="whole" allowBlank="1" showInputMessage="1" showErrorMessage="1" errorTitle="入力エラー" error="入力された部数は販売店の持ち部数を超えています。&#10;表示部数以下の数字を入力して下さい。" imeMode="disabled" sqref="S29">
      <formula1>0</formula1>
      <formula2>R29</formula2>
    </dataValidation>
    <dataValidation type="whole" allowBlank="1" showInputMessage="1" showErrorMessage="1" errorTitle="入力エラー" error="入力された部数は販売店の持ち部数を超えています。&#10;表示部数以下の数字を入力して下さい。" imeMode="disabled" sqref="G30">
      <formula1>0</formula1>
      <formula2>F30</formula2>
    </dataValidation>
    <dataValidation type="whole" allowBlank="1" showInputMessage="1" showErrorMessage="1" errorTitle="入力エラー" error="入力された部数は販売店の持ち部数を超えています。&#10;表示部数以下の数字を入力して下さい。" imeMode="disabled" sqref="M30">
      <formula1>0</formula1>
      <formula2>L30</formula2>
    </dataValidation>
    <dataValidation type="whole" allowBlank="1" showInputMessage="1" showErrorMessage="1" errorTitle="入力エラー" error="入力された部数は販売店の持ち部数を超えています。&#10;表示部数以下の数字を入力して下さい。" imeMode="disabled" sqref="AE30">
      <formula1>0</formula1>
      <formula2>AD30</formula2>
    </dataValidation>
    <dataValidation type="whole" allowBlank="1" showInputMessage="1" showErrorMessage="1" errorTitle="入力エラー" error="入力された部数は販売店の持ち部数を超えています。&#10;表示部数以下の数字を入力して下さい。" imeMode="disabled" sqref="AE31">
      <formula1>0</formula1>
      <formula2>AD31</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6.xml><?xml version="1.0" encoding="utf-8"?>
<worksheet xmlns="http://schemas.openxmlformats.org/spreadsheetml/2006/main" xmlns:r="http://schemas.openxmlformats.org/officeDocument/2006/relationships">
  <sheetPr codeName="Sheet11"/>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$G$26+$M$26+$S$26+$Y$26+$AE$26+$G$48+$M$48+$S$48+$Y$48+$AE$48</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3</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103</v>
      </c>
      <c r="B6" s="137" t="s">
        <v>106</v>
      </c>
      <c r="C6" s="36"/>
      <c r="D6" s="136" t="s">
        <v>191</v>
      </c>
      <c r="E6" s="37"/>
      <c r="F6" s="38">
        <v>1750</v>
      </c>
      <c r="G6" s="39"/>
      <c r="H6" s="138" t="s">
        <v>171</v>
      </c>
      <c r="I6" s="41"/>
      <c r="J6" s="136" t="s">
        <v>192</v>
      </c>
      <c r="K6" s="42"/>
      <c r="L6" s="38">
        <v>2400</v>
      </c>
      <c r="M6" s="39"/>
      <c r="N6" s="139" t="s">
        <v>107</v>
      </c>
      <c r="O6" s="41"/>
      <c r="P6" s="136" t="s">
        <v>193</v>
      </c>
      <c r="Q6" s="42"/>
      <c r="R6" s="38">
        <v>1400</v>
      </c>
      <c r="S6" s="39"/>
      <c r="T6" s="40"/>
      <c r="U6" s="41"/>
      <c r="V6" s="37"/>
      <c r="W6" s="42"/>
      <c r="X6" s="38"/>
      <c r="Y6" s="39"/>
      <c r="Z6" s="138" t="s">
        <v>66</v>
      </c>
      <c r="AA6" s="42"/>
      <c r="AB6" s="140" t="s">
        <v>194</v>
      </c>
      <c r="AC6" s="42"/>
      <c r="AD6" s="38" t="s">
        <v>88</v>
      </c>
      <c r="AE6" s="39"/>
    </row>
    <row r="7" spans="1:31" s="44" customFormat="1" ht="12.75" customHeight="1">
      <c r="A7" s="266" t="s">
        <v>20</v>
      </c>
      <c r="B7" s="142" t="s">
        <v>114</v>
      </c>
      <c r="C7" s="47"/>
      <c r="D7" s="141" t="s">
        <v>195</v>
      </c>
      <c r="E7" s="49"/>
      <c r="F7" s="50" t="s">
        <v>88</v>
      </c>
      <c r="G7" s="51"/>
      <c r="H7" s="144" t="s">
        <v>196</v>
      </c>
      <c r="I7" s="53"/>
      <c r="J7" s="143" t="s">
        <v>197</v>
      </c>
      <c r="K7" s="54"/>
      <c r="L7" s="50">
        <v>1200</v>
      </c>
      <c r="M7" s="51"/>
      <c r="N7" s="144" t="s">
        <v>115</v>
      </c>
      <c r="O7" s="53"/>
      <c r="P7" s="143" t="s">
        <v>198</v>
      </c>
      <c r="Q7" s="54"/>
      <c r="R7" s="50" t="s">
        <v>88</v>
      </c>
      <c r="S7" s="51"/>
      <c r="T7" s="52"/>
      <c r="U7" s="53"/>
      <c r="V7" s="49"/>
      <c r="W7" s="54"/>
      <c r="X7" s="50"/>
      <c r="Y7" s="51"/>
      <c r="Z7" s="144" t="s">
        <v>73</v>
      </c>
      <c r="AA7" s="54"/>
      <c r="AB7" s="61" t="s">
        <v>199</v>
      </c>
      <c r="AC7" s="54"/>
      <c r="AD7" s="50">
        <v>1550</v>
      </c>
      <c r="AE7" s="51"/>
    </row>
    <row r="8" spans="1:31" s="44" customFormat="1" ht="12.75" customHeight="1">
      <c r="A8" s="266"/>
      <c r="B8" s="142" t="s">
        <v>177</v>
      </c>
      <c r="C8" s="55"/>
      <c r="D8" s="143" t="s">
        <v>192</v>
      </c>
      <c r="E8" s="49"/>
      <c r="F8" s="50">
        <v>1900</v>
      </c>
      <c r="G8" s="51"/>
      <c r="H8" s="144" t="s">
        <v>200</v>
      </c>
      <c r="I8" s="53"/>
      <c r="J8" s="143" t="s">
        <v>199</v>
      </c>
      <c r="K8" s="54"/>
      <c r="L8" s="50">
        <v>2350</v>
      </c>
      <c r="M8" s="51"/>
      <c r="N8" s="144" t="s">
        <v>111</v>
      </c>
      <c r="O8" s="53"/>
      <c r="P8" s="143" t="s">
        <v>201</v>
      </c>
      <c r="Q8" s="54"/>
      <c r="R8" s="50" t="s">
        <v>88</v>
      </c>
      <c r="S8" s="51"/>
      <c r="T8" s="52"/>
      <c r="U8" s="53"/>
      <c r="V8" s="49"/>
      <c r="W8" s="54"/>
      <c r="X8" s="50"/>
      <c r="Y8" s="51"/>
      <c r="Z8" s="144" t="s">
        <v>158</v>
      </c>
      <c r="AA8" s="54"/>
      <c r="AB8" s="61" t="s">
        <v>197</v>
      </c>
      <c r="AC8" s="54"/>
      <c r="AD8" s="50">
        <v>7150</v>
      </c>
      <c r="AE8" s="51"/>
    </row>
    <row r="9" spans="1:31" s="44" customFormat="1" ht="12.75" customHeight="1">
      <c r="A9" s="266"/>
      <c r="B9" s="142" t="s">
        <v>202</v>
      </c>
      <c r="C9" s="53"/>
      <c r="D9" s="143" t="s">
        <v>199</v>
      </c>
      <c r="E9" s="49"/>
      <c r="F9" s="50">
        <v>1400</v>
      </c>
      <c r="G9" s="51"/>
      <c r="H9" s="144" t="s">
        <v>203</v>
      </c>
      <c r="I9" s="53"/>
      <c r="J9" s="143" t="s">
        <v>204</v>
      </c>
      <c r="K9" s="54"/>
      <c r="L9" s="50">
        <v>2600</v>
      </c>
      <c r="M9" s="51"/>
      <c r="N9" s="144" t="s">
        <v>125</v>
      </c>
      <c r="O9" s="53"/>
      <c r="P9" s="143" t="s">
        <v>205</v>
      </c>
      <c r="Q9" s="54"/>
      <c r="R9" s="50" t="s">
        <v>88</v>
      </c>
      <c r="S9" s="51"/>
      <c r="T9" s="52"/>
      <c r="U9" s="53"/>
      <c r="V9" s="49"/>
      <c r="W9" s="54"/>
      <c r="X9" s="50"/>
      <c r="Y9" s="51"/>
      <c r="Z9" s="144" t="s">
        <v>163</v>
      </c>
      <c r="AA9" s="54"/>
      <c r="AB9" s="61" t="s">
        <v>206</v>
      </c>
      <c r="AC9" s="54"/>
      <c r="AD9" s="50" t="s">
        <v>88</v>
      </c>
      <c r="AE9" s="51"/>
    </row>
    <row r="10" spans="1:31" s="44" customFormat="1" ht="12.75" customHeight="1">
      <c r="A10" s="57"/>
      <c r="B10" s="142" t="s">
        <v>207</v>
      </c>
      <c r="C10" s="53"/>
      <c r="D10" s="163" t="s">
        <v>208</v>
      </c>
      <c r="E10" s="49"/>
      <c r="F10" s="59">
        <v>1750</v>
      </c>
      <c r="G10" s="51"/>
      <c r="H10" s="144" t="s">
        <v>127</v>
      </c>
      <c r="I10" s="53"/>
      <c r="J10" s="164" t="s">
        <v>209</v>
      </c>
      <c r="K10" s="54"/>
      <c r="L10" s="50">
        <v>2500</v>
      </c>
      <c r="M10" s="51"/>
      <c r="N10" s="144" t="s">
        <v>129</v>
      </c>
      <c r="O10" s="53"/>
      <c r="P10" s="143" t="s">
        <v>210</v>
      </c>
      <c r="Q10" s="54"/>
      <c r="R10" s="50">
        <v>2450</v>
      </c>
      <c r="S10" s="51"/>
      <c r="T10" s="52"/>
      <c r="U10" s="53"/>
      <c r="V10" s="49"/>
      <c r="W10" s="54"/>
      <c r="X10" s="50"/>
      <c r="Y10" s="51"/>
      <c r="Z10" s="144" t="s">
        <v>165</v>
      </c>
      <c r="AA10" s="54"/>
      <c r="AB10" s="61" t="s">
        <v>211</v>
      </c>
      <c r="AC10" s="54"/>
      <c r="AD10" s="50" t="s">
        <v>88</v>
      </c>
      <c r="AE10" s="51"/>
    </row>
    <row r="11" spans="1:31" s="44" customFormat="1" ht="12.75" customHeight="1">
      <c r="A11" s="57"/>
      <c r="B11" s="166" t="s">
        <v>212</v>
      </c>
      <c r="C11" s="48"/>
      <c r="D11" s="165" t="s">
        <v>213</v>
      </c>
      <c r="E11" s="62"/>
      <c r="F11" s="63" t="s">
        <v>88</v>
      </c>
      <c r="G11" s="64"/>
      <c r="H11" s="144" t="s">
        <v>214</v>
      </c>
      <c r="I11" s="62"/>
      <c r="J11" s="165" t="s">
        <v>215</v>
      </c>
      <c r="K11" s="66"/>
      <c r="L11" s="50">
        <v>2550</v>
      </c>
      <c r="M11" s="51"/>
      <c r="N11" s="144" t="s">
        <v>132</v>
      </c>
      <c r="O11" s="62"/>
      <c r="P11" s="164" t="s">
        <v>216</v>
      </c>
      <c r="Q11" s="67"/>
      <c r="R11" s="50">
        <v>350</v>
      </c>
      <c r="S11" s="51"/>
      <c r="T11" s="65"/>
      <c r="U11" s="62"/>
      <c r="V11" s="49"/>
      <c r="W11" s="67"/>
      <c r="X11" s="50"/>
      <c r="Y11" s="51"/>
      <c r="Z11" s="144" t="s">
        <v>217</v>
      </c>
      <c r="AA11" s="67"/>
      <c r="AB11" s="61" t="s">
        <v>218</v>
      </c>
      <c r="AC11" s="67"/>
      <c r="AD11" s="50">
        <v>6700</v>
      </c>
      <c r="AE11" s="51"/>
    </row>
    <row r="12" spans="1:31" s="44" customFormat="1" ht="12.75" customHeight="1">
      <c r="A12" s="57"/>
      <c r="B12" s="61"/>
      <c r="C12" s="49"/>
      <c r="D12" s="54"/>
      <c r="E12" s="53"/>
      <c r="F12" s="63"/>
      <c r="G12" s="64"/>
      <c r="H12" s="144" t="s">
        <v>219</v>
      </c>
      <c r="I12" s="53"/>
      <c r="J12" s="165" t="s">
        <v>213</v>
      </c>
      <c r="K12" s="68"/>
      <c r="L12" s="50" t="s">
        <v>88</v>
      </c>
      <c r="M12" s="51"/>
      <c r="N12" s="65"/>
      <c r="O12" s="53"/>
      <c r="P12" s="54"/>
      <c r="Q12" s="68"/>
      <c r="R12" s="50"/>
      <c r="S12" s="51"/>
      <c r="T12" s="65"/>
      <c r="U12" s="53"/>
      <c r="V12" s="49"/>
      <c r="W12" s="54"/>
      <c r="X12" s="50"/>
      <c r="Y12" s="51"/>
      <c r="Z12" s="144" t="s">
        <v>220</v>
      </c>
      <c r="AA12" s="54"/>
      <c r="AB12" s="61" t="s">
        <v>221</v>
      </c>
      <c r="AC12" s="54"/>
      <c r="AD12" s="50" t="s">
        <v>88</v>
      </c>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144" t="s">
        <v>222</v>
      </c>
      <c r="AA13" s="54"/>
      <c r="AB13" s="61" t="s">
        <v>195</v>
      </c>
      <c r="AC13" s="54"/>
      <c r="AD13" s="50" t="s">
        <v>88</v>
      </c>
      <c r="AE13" s="51"/>
    </row>
    <row r="14" spans="1:31" s="44" customFormat="1" ht="12.75" customHeight="1">
      <c r="A14" s="57"/>
      <c r="B14" s="61"/>
      <c r="C14" s="49"/>
      <c r="D14" s="54"/>
      <c r="E14" s="53"/>
      <c r="F14" s="50"/>
      <c r="G14" s="51"/>
      <c r="H14" s="65"/>
      <c r="I14" s="53"/>
      <c r="J14" s="54"/>
      <c r="K14" s="68"/>
      <c r="L14" s="50"/>
      <c r="M14" s="51"/>
      <c r="N14" s="65"/>
      <c r="O14" s="53"/>
      <c r="P14" s="54"/>
      <c r="Q14" s="68"/>
      <c r="R14" s="50"/>
      <c r="S14" s="51"/>
      <c r="T14" s="65"/>
      <c r="U14" s="53"/>
      <c r="V14" s="49"/>
      <c r="W14" s="54"/>
      <c r="X14" s="50"/>
      <c r="Y14" s="51"/>
      <c r="Z14" s="144" t="s">
        <v>223</v>
      </c>
      <c r="AA14" s="54"/>
      <c r="AB14" s="61" t="s">
        <v>192</v>
      </c>
      <c r="AC14" s="54"/>
      <c r="AD14" s="50">
        <v>3850</v>
      </c>
      <c r="AE14" s="51"/>
    </row>
    <row r="15" spans="1:31" s="44" customFormat="1" ht="12.75" customHeight="1">
      <c r="A15" s="57"/>
      <c r="B15" s="61"/>
      <c r="C15" s="49"/>
      <c r="D15" s="54"/>
      <c r="E15" s="53"/>
      <c r="F15" s="50"/>
      <c r="G15" s="51"/>
      <c r="H15" s="65"/>
      <c r="I15" s="53"/>
      <c r="J15" s="54"/>
      <c r="K15" s="68"/>
      <c r="L15" s="50"/>
      <c r="M15" s="51"/>
      <c r="N15" s="65"/>
      <c r="O15" s="53"/>
      <c r="P15" s="54"/>
      <c r="Q15" s="68"/>
      <c r="R15" s="50"/>
      <c r="S15" s="51"/>
      <c r="T15" s="65"/>
      <c r="U15" s="53"/>
      <c r="V15" s="49"/>
      <c r="W15" s="54"/>
      <c r="X15" s="50"/>
      <c r="Y15" s="51"/>
      <c r="Z15" s="144" t="s">
        <v>224</v>
      </c>
      <c r="AA15" s="54"/>
      <c r="AB15" s="61" t="s">
        <v>225</v>
      </c>
      <c r="AC15" s="54"/>
      <c r="AD15" s="50">
        <v>5900</v>
      </c>
      <c r="AE15" s="51"/>
    </row>
    <row r="16" spans="1:31" s="44" customFormat="1" ht="12.75" customHeight="1">
      <c r="A16" s="57"/>
      <c r="B16" s="61"/>
      <c r="C16" s="49"/>
      <c r="D16" s="54"/>
      <c r="E16" s="53"/>
      <c r="F16" s="50"/>
      <c r="G16" s="51"/>
      <c r="H16" s="65"/>
      <c r="I16" s="53"/>
      <c r="J16" s="54"/>
      <c r="K16" s="68"/>
      <c r="L16" s="50"/>
      <c r="M16" s="51"/>
      <c r="N16" s="65"/>
      <c r="O16" s="53"/>
      <c r="P16" s="54"/>
      <c r="Q16" s="68"/>
      <c r="R16" s="50"/>
      <c r="S16" s="51"/>
      <c r="T16" s="65"/>
      <c r="U16" s="53"/>
      <c r="V16" s="49"/>
      <c r="W16" s="54"/>
      <c r="X16" s="50"/>
      <c r="Y16" s="51"/>
      <c r="Z16" s="144" t="s">
        <v>226</v>
      </c>
      <c r="AA16" s="54"/>
      <c r="AB16" s="61" t="s">
        <v>227</v>
      </c>
      <c r="AC16" s="54"/>
      <c r="AD16" s="50">
        <v>1550</v>
      </c>
      <c r="AE16" s="51"/>
    </row>
    <row r="17" spans="1:31" s="44" customFormat="1" ht="12.75" customHeight="1">
      <c r="A17" s="57"/>
      <c r="B17" s="61"/>
      <c r="C17" s="49"/>
      <c r="D17" s="54"/>
      <c r="E17" s="70"/>
      <c r="F17" s="50"/>
      <c r="G17" s="51"/>
      <c r="H17" s="65"/>
      <c r="I17" s="70"/>
      <c r="J17" s="54"/>
      <c r="K17" s="71"/>
      <c r="L17" s="50"/>
      <c r="M17" s="51"/>
      <c r="N17" s="65"/>
      <c r="O17" s="70"/>
      <c r="P17" s="54"/>
      <c r="Q17" s="71"/>
      <c r="R17" s="50"/>
      <c r="S17" s="51"/>
      <c r="T17" s="65"/>
      <c r="U17" s="70"/>
      <c r="V17" s="49"/>
      <c r="W17" s="72"/>
      <c r="X17" s="50"/>
      <c r="Y17" s="51"/>
      <c r="Z17" s="144" t="s">
        <v>228</v>
      </c>
      <c r="AA17" s="72"/>
      <c r="AB17" s="61" t="s">
        <v>229</v>
      </c>
      <c r="AC17" s="72"/>
      <c r="AD17" s="50">
        <v>1450</v>
      </c>
      <c r="AE17" s="51"/>
    </row>
    <row r="18" spans="1:31" s="44" customFormat="1" ht="12.75" customHeight="1">
      <c r="A18" s="57"/>
      <c r="B18" s="56"/>
      <c r="C18" s="62"/>
      <c r="D18" s="48"/>
      <c r="E18" s="49"/>
      <c r="F18" s="50"/>
      <c r="G18" s="51"/>
      <c r="H18" s="65"/>
      <c r="I18" s="53"/>
      <c r="J18" s="48"/>
      <c r="K18" s="54"/>
      <c r="L18" s="50"/>
      <c r="M18" s="51"/>
      <c r="N18" s="65"/>
      <c r="O18" s="53"/>
      <c r="P18" s="54"/>
      <c r="Q18" s="68"/>
      <c r="R18" s="50"/>
      <c r="S18" s="51"/>
      <c r="T18" s="65"/>
      <c r="U18" s="53"/>
      <c r="V18" s="49"/>
      <c r="W18" s="54"/>
      <c r="X18" s="50"/>
      <c r="Y18" s="51"/>
      <c r="Z18" s="65"/>
      <c r="AA18" s="54"/>
      <c r="AB18" s="53"/>
      <c r="AC18" s="54"/>
      <c r="AD18" s="50"/>
      <c r="AE18" s="51"/>
    </row>
    <row r="19" spans="1:31" s="44" customFormat="1" ht="12.75" customHeight="1">
      <c r="A19" s="57"/>
      <c r="B19" s="56"/>
      <c r="C19" s="53"/>
      <c r="D19" s="49"/>
      <c r="E19" s="49"/>
      <c r="F19" s="50"/>
      <c r="G19" s="51"/>
      <c r="H19" s="65"/>
      <c r="I19" s="53"/>
      <c r="J19" s="49"/>
      <c r="K19" s="54"/>
      <c r="L19" s="50"/>
      <c r="M19" s="51"/>
      <c r="N19" s="65"/>
      <c r="O19" s="53"/>
      <c r="P19" s="48"/>
      <c r="Q19" s="54"/>
      <c r="R19" s="50"/>
      <c r="S19" s="51"/>
      <c r="T19" s="65"/>
      <c r="U19" s="53"/>
      <c r="V19" s="49"/>
      <c r="W19" s="54"/>
      <c r="X19" s="50"/>
      <c r="Y19" s="51"/>
      <c r="Z19" s="65"/>
      <c r="AA19" s="54"/>
      <c r="AB19" s="53"/>
      <c r="AC19" s="54"/>
      <c r="AD19" s="50"/>
      <c r="AE19" s="51"/>
    </row>
    <row r="20" spans="1:31" s="44" customFormat="1" ht="12.75" customHeight="1">
      <c r="A20" s="73"/>
      <c r="B20" s="56"/>
      <c r="C20" s="62"/>
      <c r="D20" s="48"/>
      <c r="E20" s="49"/>
      <c r="F20" s="50"/>
      <c r="G20" s="51"/>
      <c r="H20" s="65"/>
      <c r="I20" s="53"/>
      <c r="J20" s="48"/>
      <c r="K20" s="54"/>
      <c r="L20" s="50"/>
      <c r="M20" s="51"/>
      <c r="N20" s="65"/>
      <c r="O20" s="53"/>
      <c r="P20" s="54"/>
      <c r="Q20" s="68"/>
      <c r="R20" s="50"/>
      <c r="S20" s="51"/>
      <c r="T20" s="65"/>
      <c r="U20" s="53"/>
      <c r="V20" s="49"/>
      <c r="W20" s="54"/>
      <c r="X20" s="50"/>
      <c r="Y20" s="51"/>
      <c r="Z20" s="65"/>
      <c r="AA20" s="54"/>
      <c r="AB20" s="53"/>
      <c r="AC20" s="54"/>
      <c r="AD20" s="50"/>
      <c r="AE20" s="51"/>
    </row>
    <row r="21" spans="1:31" s="44" customFormat="1" ht="12.75" customHeight="1">
      <c r="A21" s="57"/>
      <c r="B21" s="56"/>
      <c r="C21" s="62"/>
      <c r="D21" s="48"/>
      <c r="E21" s="49"/>
      <c r="F21" s="50"/>
      <c r="G21" s="51"/>
      <c r="H21" s="65"/>
      <c r="I21" s="53"/>
      <c r="J21" s="48"/>
      <c r="K21" s="54"/>
      <c r="L21" s="50"/>
      <c r="M21" s="51"/>
      <c r="N21" s="65"/>
      <c r="O21" s="53"/>
      <c r="P21" s="54"/>
      <c r="Q21" s="68"/>
      <c r="R21" s="50"/>
      <c r="S21" s="51"/>
      <c r="T21" s="65"/>
      <c r="U21" s="53"/>
      <c r="V21" s="49"/>
      <c r="W21" s="54"/>
      <c r="X21" s="50"/>
      <c r="Y21" s="51"/>
      <c r="Z21" s="65"/>
      <c r="AA21" s="54"/>
      <c r="AB21" s="53"/>
      <c r="AC21" s="54"/>
      <c r="AD21" s="50"/>
      <c r="AE21" s="51"/>
    </row>
    <row r="22" spans="1:31" s="44" customFormat="1" ht="12.75" customHeight="1">
      <c r="A22" s="45"/>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65"/>
      <c r="AA23" s="76"/>
      <c r="AB23" s="53"/>
      <c r="AC23" s="76"/>
      <c r="AD23" s="50"/>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65"/>
      <c r="AA24" s="54"/>
      <c r="AB24" s="53"/>
      <c r="AC24" s="54"/>
      <c r="AD24" s="50"/>
      <c r="AE24" s="51"/>
    </row>
    <row r="25" spans="1:31" s="44" customFormat="1" ht="12.75" customHeight="1">
      <c r="A25" s="57"/>
      <c r="B25" s="56"/>
      <c r="C25" s="53"/>
      <c r="D25" s="49"/>
      <c r="E25" s="74"/>
      <c r="F25" s="50"/>
      <c r="G25" s="51"/>
      <c r="H25" s="65"/>
      <c r="I25" s="53"/>
      <c r="J25" s="49"/>
      <c r="K25" s="75"/>
      <c r="L25" s="50"/>
      <c r="M25" s="51"/>
      <c r="N25" s="65"/>
      <c r="O25" s="53"/>
      <c r="P25" s="49"/>
      <c r="Q25" s="54"/>
      <c r="R25" s="50"/>
      <c r="S25" s="51"/>
      <c r="T25" s="65"/>
      <c r="U25" s="53"/>
      <c r="V25" s="49"/>
      <c r="W25" s="54"/>
      <c r="X25" s="50"/>
      <c r="Y25" s="51"/>
      <c r="Z25" s="65"/>
      <c r="AA25" s="54"/>
      <c r="AB25" s="53"/>
      <c r="AC25" s="54"/>
      <c r="AD25" s="50"/>
      <c r="AE25" s="51"/>
    </row>
    <row r="26" spans="1:31" s="44" customFormat="1" ht="12.75" customHeight="1">
      <c r="A26" s="57"/>
      <c r="B26" s="56"/>
      <c r="C26" s="53"/>
      <c r="D26" s="145" t="s">
        <v>11</v>
      </c>
      <c r="E26" s="74"/>
      <c r="F26" s="146">
        <f>SUM(F6:F25)</f>
        <v>6800</v>
      </c>
      <c r="G26" s="147">
        <f>SUM(G6:G25)</f>
        <v>0</v>
      </c>
      <c r="H26" s="65"/>
      <c r="I26" s="53"/>
      <c r="J26" s="145" t="s">
        <v>11</v>
      </c>
      <c r="K26" s="75"/>
      <c r="L26" s="146">
        <f>SUM(L6:L25)</f>
        <v>13600</v>
      </c>
      <c r="M26" s="147">
        <f>SUM(M6:M25)</f>
        <v>0</v>
      </c>
      <c r="N26" s="65"/>
      <c r="O26" s="53"/>
      <c r="P26" s="145" t="s">
        <v>11</v>
      </c>
      <c r="Q26" s="54"/>
      <c r="R26" s="146">
        <f>SUM(R6:R25)</f>
        <v>4200</v>
      </c>
      <c r="S26" s="147">
        <f>SUM(S6:S25)</f>
        <v>0</v>
      </c>
      <c r="T26" s="65"/>
      <c r="U26" s="53"/>
      <c r="V26" s="49"/>
      <c r="W26" s="54"/>
      <c r="X26" s="146">
        <f>SUM(X6:X25)</f>
        <v>0</v>
      </c>
      <c r="Y26" s="147">
        <f>SUM(Y6:Y25)</f>
        <v>0</v>
      </c>
      <c r="Z26" s="65"/>
      <c r="AA26" s="54"/>
      <c r="AB26" s="148" t="s">
        <v>11</v>
      </c>
      <c r="AC26" s="54"/>
      <c r="AD26" s="146">
        <f>SUM(AD6:AD25)</f>
        <v>28150</v>
      </c>
      <c r="AE26" s="147">
        <f>SUM(AE6:AE25)</f>
        <v>0</v>
      </c>
    </row>
    <row r="27" spans="1:31" s="44" customFormat="1" ht="12.75" customHeight="1">
      <c r="A27" s="149">
        <v>52750</v>
      </c>
      <c r="B27" s="150"/>
      <c r="C27" s="70"/>
      <c r="D27" s="60"/>
      <c r="E27" s="151"/>
      <c r="F27" s="59"/>
      <c r="G27" s="152"/>
      <c r="H27" s="88"/>
      <c r="I27" s="70"/>
      <c r="J27" s="60"/>
      <c r="K27" s="153"/>
      <c r="L27" s="59"/>
      <c r="M27" s="152"/>
      <c r="N27" s="88"/>
      <c r="O27" s="70"/>
      <c r="P27" s="60"/>
      <c r="Q27" s="72"/>
      <c r="R27" s="59"/>
      <c r="S27" s="152"/>
      <c r="T27" s="88"/>
      <c r="U27" s="70"/>
      <c r="V27" s="60"/>
      <c r="W27" s="72"/>
      <c r="X27" s="59"/>
      <c r="Y27" s="152"/>
      <c r="Z27" s="88"/>
      <c r="AA27" s="72"/>
      <c r="AB27" s="70"/>
      <c r="AC27" s="72"/>
      <c r="AD27" s="59"/>
      <c r="AE27" s="152"/>
    </row>
    <row r="28" spans="1:31" s="44" customFormat="1" ht="12.75" customHeight="1">
      <c r="A28" s="131">
        <v>108</v>
      </c>
      <c r="B28" s="137" t="s">
        <v>143</v>
      </c>
      <c r="C28" s="36"/>
      <c r="D28" s="136" t="s">
        <v>231</v>
      </c>
      <c r="E28" s="154"/>
      <c r="F28" s="38">
        <v>1600</v>
      </c>
      <c r="G28" s="39"/>
      <c r="H28" s="138" t="s">
        <v>73</v>
      </c>
      <c r="I28" s="36"/>
      <c r="J28" s="136" t="s">
        <v>162</v>
      </c>
      <c r="K28" s="156"/>
      <c r="L28" s="38">
        <v>2300</v>
      </c>
      <c r="M28" s="39"/>
      <c r="N28" s="138" t="s">
        <v>68</v>
      </c>
      <c r="O28" s="36"/>
      <c r="P28" s="136" t="s">
        <v>232</v>
      </c>
      <c r="Q28" s="167"/>
      <c r="R28" s="38">
        <v>550</v>
      </c>
      <c r="S28" s="39"/>
      <c r="T28" s="155"/>
      <c r="U28" s="36"/>
      <c r="V28" s="37"/>
      <c r="W28" s="167"/>
      <c r="X28" s="38"/>
      <c r="Y28" s="39"/>
      <c r="Z28" s="138" t="s">
        <v>103</v>
      </c>
      <c r="AA28" s="167"/>
      <c r="AB28" s="140" t="s">
        <v>233</v>
      </c>
      <c r="AC28" s="167"/>
      <c r="AD28" s="38">
        <v>5950</v>
      </c>
      <c r="AE28" s="39"/>
    </row>
    <row r="29" spans="1:31" s="44" customFormat="1" ht="12.75" customHeight="1">
      <c r="A29" s="266" t="s">
        <v>25</v>
      </c>
      <c r="B29" s="142" t="s">
        <v>109</v>
      </c>
      <c r="C29" s="55"/>
      <c r="D29" s="143" t="s">
        <v>233</v>
      </c>
      <c r="E29" s="74"/>
      <c r="F29" s="50">
        <v>2550</v>
      </c>
      <c r="G29" s="51"/>
      <c r="H29" s="144" t="s">
        <v>158</v>
      </c>
      <c r="I29" s="55"/>
      <c r="J29" s="143" t="s">
        <v>234</v>
      </c>
      <c r="K29" s="75"/>
      <c r="L29" s="50">
        <v>1450</v>
      </c>
      <c r="M29" s="51"/>
      <c r="N29" s="144" t="s">
        <v>75</v>
      </c>
      <c r="O29" s="55"/>
      <c r="P29" s="143" t="s">
        <v>235</v>
      </c>
      <c r="Q29" s="76"/>
      <c r="R29" s="50">
        <v>1050</v>
      </c>
      <c r="S29" s="51"/>
      <c r="T29" s="65"/>
      <c r="U29" s="55"/>
      <c r="V29" s="49"/>
      <c r="W29" s="76"/>
      <c r="X29" s="50"/>
      <c r="Y29" s="51"/>
      <c r="Z29" s="144" t="s">
        <v>173</v>
      </c>
      <c r="AA29" s="76"/>
      <c r="AB29" s="61" t="s">
        <v>148</v>
      </c>
      <c r="AC29" s="76"/>
      <c r="AD29" s="50" t="s">
        <v>88</v>
      </c>
      <c r="AE29" s="51"/>
    </row>
    <row r="30" spans="1:31" s="44" customFormat="1" ht="12.75" customHeight="1">
      <c r="A30" s="266"/>
      <c r="B30" s="142" t="s">
        <v>149</v>
      </c>
      <c r="C30" s="55"/>
      <c r="D30" s="143" t="s">
        <v>236</v>
      </c>
      <c r="E30" s="74"/>
      <c r="F30" s="50" t="s">
        <v>88</v>
      </c>
      <c r="G30" s="51"/>
      <c r="H30" s="144" t="s">
        <v>163</v>
      </c>
      <c r="I30" s="55"/>
      <c r="J30" s="143" t="s">
        <v>233</v>
      </c>
      <c r="K30" s="75"/>
      <c r="L30" s="50">
        <v>1400</v>
      </c>
      <c r="M30" s="51"/>
      <c r="N30" s="144" t="s">
        <v>79</v>
      </c>
      <c r="O30" s="55"/>
      <c r="P30" s="143" t="s">
        <v>237</v>
      </c>
      <c r="Q30" s="76"/>
      <c r="R30" s="50">
        <v>700</v>
      </c>
      <c r="S30" s="51"/>
      <c r="T30" s="65"/>
      <c r="U30" s="55"/>
      <c r="V30" s="49"/>
      <c r="W30" s="76"/>
      <c r="X30" s="50"/>
      <c r="Y30" s="51"/>
      <c r="Z30" s="144" t="s">
        <v>111</v>
      </c>
      <c r="AA30" s="76"/>
      <c r="AB30" s="61" t="s">
        <v>238</v>
      </c>
      <c r="AC30" s="76"/>
      <c r="AD30" s="50">
        <v>2750</v>
      </c>
      <c r="AE30" s="51"/>
    </row>
    <row r="31" spans="1:31" s="44" customFormat="1" ht="12.75" customHeight="1">
      <c r="A31" s="266"/>
      <c r="B31" s="142" t="s">
        <v>156</v>
      </c>
      <c r="C31" s="55"/>
      <c r="D31" s="143" t="s">
        <v>239</v>
      </c>
      <c r="E31" s="74"/>
      <c r="F31" s="50">
        <v>2600</v>
      </c>
      <c r="G31" s="51"/>
      <c r="H31" s="144" t="s">
        <v>165</v>
      </c>
      <c r="I31" s="55"/>
      <c r="J31" s="143" t="s">
        <v>240</v>
      </c>
      <c r="K31" s="75"/>
      <c r="L31" s="50">
        <v>2400</v>
      </c>
      <c r="M31" s="51"/>
      <c r="N31" s="144" t="s">
        <v>241</v>
      </c>
      <c r="O31" s="55"/>
      <c r="P31" s="143" t="s">
        <v>242</v>
      </c>
      <c r="Q31" s="76"/>
      <c r="R31" s="50">
        <v>600</v>
      </c>
      <c r="S31" s="51"/>
      <c r="T31" s="65"/>
      <c r="U31" s="55"/>
      <c r="V31" s="49"/>
      <c r="W31" s="76"/>
      <c r="X31" s="50"/>
      <c r="Y31" s="51"/>
      <c r="Z31" s="144" t="s">
        <v>119</v>
      </c>
      <c r="AA31" s="76"/>
      <c r="AB31" s="61" t="s">
        <v>239</v>
      </c>
      <c r="AC31" s="76"/>
      <c r="AD31" s="50">
        <v>2950</v>
      </c>
      <c r="AE31" s="51"/>
    </row>
    <row r="32" spans="1:31" s="44" customFormat="1" ht="12.75" customHeight="1">
      <c r="A32" s="157" t="s">
        <v>230</v>
      </c>
      <c r="B32" s="142" t="s">
        <v>243</v>
      </c>
      <c r="C32" s="55"/>
      <c r="D32" s="143" t="s">
        <v>244</v>
      </c>
      <c r="E32" s="74"/>
      <c r="F32" s="50">
        <v>2350</v>
      </c>
      <c r="G32" s="51"/>
      <c r="H32" s="144" t="s">
        <v>217</v>
      </c>
      <c r="I32" s="53"/>
      <c r="J32" s="143" t="s">
        <v>244</v>
      </c>
      <c r="K32" s="75"/>
      <c r="L32" s="50">
        <v>1400</v>
      </c>
      <c r="M32" s="51"/>
      <c r="N32" s="144" t="s">
        <v>132</v>
      </c>
      <c r="O32" s="53"/>
      <c r="P32" s="143" t="s">
        <v>245</v>
      </c>
      <c r="Q32" s="54"/>
      <c r="R32" s="50">
        <v>100</v>
      </c>
      <c r="S32" s="51"/>
      <c r="T32" s="65"/>
      <c r="U32" s="53"/>
      <c r="V32" s="49"/>
      <c r="W32" s="54"/>
      <c r="X32" s="50"/>
      <c r="Y32" s="51"/>
      <c r="Z32" s="144" t="s">
        <v>123</v>
      </c>
      <c r="AA32" s="54"/>
      <c r="AB32" s="61" t="s">
        <v>180</v>
      </c>
      <c r="AC32" s="54"/>
      <c r="AD32" s="50">
        <v>6200</v>
      </c>
      <c r="AE32" s="51"/>
    </row>
    <row r="33" spans="1:31" s="44" customFormat="1" ht="12.75" customHeight="1">
      <c r="A33" s="73"/>
      <c r="B33" s="142" t="s">
        <v>246</v>
      </c>
      <c r="C33" s="62"/>
      <c r="D33" s="141" t="s">
        <v>247</v>
      </c>
      <c r="E33" s="49"/>
      <c r="F33" s="50">
        <v>1550</v>
      </c>
      <c r="G33" s="51"/>
      <c r="H33" s="65"/>
      <c r="I33" s="53"/>
      <c r="J33" s="48"/>
      <c r="K33" s="54"/>
      <c r="L33" s="50"/>
      <c r="M33" s="51"/>
      <c r="N33" s="144" t="s">
        <v>248</v>
      </c>
      <c r="O33" s="53"/>
      <c r="P33" s="165" t="s">
        <v>249</v>
      </c>
      <c r="Q33" s="68"/>
      <c r="R33" s="50">
        <v>100</v>
      </c>
      <c r="S33" s="51"/>
      <c r="T33" s="65"/>
      <c r="U33" s="53"/>
      <c r="V33" s="49"/>
      <c r="W33" s="54"/>
      <c r="X33" s="50"/>
      <c r="Y33" s="51"/>
      <c r="Z33" s="144" t="s">
        <v>250</v>
      </c>
      <c r="AA33" s="54"/>
      <c r="AB33" s="61" t="s">
        <v>251</v>
      </c>
      <c r="AC33" s="54"/>
      <c r="AD33" s="50">
        <v>6500</v>
      </c>
      <c r="AE33" s="51"/>
    </row>
    <row r="34" spans="1:31" s="44" customFormat="1" ht="12.75" customHeight="1">
      <c r="A34" s="57"/>
      <c r="B34" s="56"/>
      <c r="C34" s="62"/>
      <c r="D34" s="48"/>
      <c r="E34" s="49"/>
      <c r="F34" s="50"/>
      <c r="G34" s="51"/>
      <c r="H34" s="65"/>
      <c r="I34" s="53"/>
      <c r="J34" s="48"/>
      <c r="K34" s="54"/>
      <c r="L34" s="50"/>
      <c r="M34" s="51"/>
      <c r="N34" s="65"/>
      <c r="O34" s="53"/>
      <c r="P34" s="54"/>
      <c r="Q34" s="68"/>
      <c r="R34" s="50"/>
      <c r="S34" s="51"/>
      <c r="T34" s="65"/>
      <c r="U34" s="53"/>
      <c r="V34" s="49"/>
      <c r="W34" s="54"/>
      <c r="X34" s="50"/>
      <c r="Y34" s="51"/>
      <c r="Z34" s="144" t="s">
        <v>252</v>
      </c>
      <c r="AA34" s="54"/>
      <c r="AB34" s="61" t="s">
        <v>253</v>
      </c>
      <c r="AC34" s="54"/>
      <c r="AD34" s="50">
        <v>7250</v>
      </c>
      <c r="AE34" s="51"/>
    </row>
    <row r="35" spans="1:31" s="44" customFormat="1" ht="12.75" customHeight="1">
      <c r="A35" s="45"/>
      <c r="B35" s="46"/>
      <c r="C35" s="49"/>
      <c r="D35" s="54"/>
      <c r="E35" s="53"/>
      <c r="F35" s="50"/>
      <c r="G35" s="51"/>
      <c r="H35" s="52"/>
      <c r="I35" s="49"/>
      <c r="J35" s="54"/>
      <c r="K35" s="53"/>
      <c r="L35" s="50"/>
      <c r="M35" s="51"/>
      <c r="N35" s="52"/>
      <c r="O35" s="49"/>
      <c r="P35" s="54"/>
      <c r="Q35" s="53"/>
      <c r="R35" s="50"/>
      <c r="S35" s="51"/>
      <c r="T35" s="52"/>
      <c r="U35" s="49"/>
      <c r="V35" s="54"/>
      <c r="W35" s="53"/>
      <c r="X35" s="50"/>
      <c r="Y35" s="51"/>
      <c r="Z35" s="144" t="s">
        <v>254</v>
      </c>
      <c r="AA35" s="76"/>
      <c r="AB35" s="61" t="s">
        <v>255</v>
      </c>
      <c r="AC35" s="76"/>
      <c r="AD35" s="50">
        <v>3700</v>
      </c>
      <c r="AE35" s="51"/>
    </row>
    <row r="36" spans="1:31" s="44" customFormat="1" ht="12.75" customHeight="1">
      <c r="A36" s="45"/>
      <c r="B36" s="46"/>
      <c r="C36" s="49"/>
      <c r="D36" s="54"/>
      <c r="E36" s="53"/>
      <c r="F36" s="50"/>
      <c r="G36" s="51"/>
      <c r="H36" s="52"/>
      <c r="I36" s="49"/>
      <c r="J36" s="54"/>
      <c r="K36" s="53"/>
      <c r="L36" s="50"/>
      <c r="M36" s="51"/>
      <c r="N36" s="52"/>
      <c r="O36" s="49"/>
      <c r="P36" s="54"/>
      <c r="Q36" s="53"/>
      <c r="R36" s="50"/>
      <c r="S36" s="51"/>
      <c r="T36" s="52"/>
      <c r="U36" s="49"/>
      <c r="V36" s="54"/>
      <c r="W36" s="53"/>
      <c r="X36" s="50"/>
      <c r="Y36" s="51"/>
      <c r="Z36" s="144" t="s">
        <v>256</v>
      </c>
      <c r="AA36" s="76"/>
      <c r="AB36" s="61" t="s">
        <v>257</v>
      </c>
      <c r="AC36" s="76"/>
      <c r="AD36" s="50">
        <v>1150</v>
      </c>
      <c r="AE36" s="51"/>
    </row>
    <row r="37" spans="1:31" s="44" customFormat="1" ht="12.75" customHeight="1">
      <c r="A37" s="57"/>
      <c r="B37" s="46"/>
      <c r="C37" s="49"/>
      <c r="D37" s="54"/>
      <c r="E37" s="53"/>
      <c r="F37" s="50"/>
      <c r="G37" s="51"/>
      <c r="H37" s="52"/>
      <c r="I37" s="49"/>
      <c r="J37" s="54"/>
      <c r="K37" s="53"/>
      <c r="L37" s="50"/>
      <c r="M37" s="51"/>
      <c r="N37" s="52"/>
      <c r="O37" s="49"/>
      <c r="P37" s="54"/>
      <c r="Q37" s="53"/>
      <c r="R37" s="50"/>
      <c r="S37" s="51"/>
      <c r="T37" s="52"/>
      <c r="U37" s="49"/>
      <c r="V37" s="54"/>
      <c r="W37" s="53"/>
      <c r="X37" s="50"/>
      <c r="Y37" s="51"/>
      <c r="Z37" s="144" t="s">
        <v>258</v>
      </c>
      <c r="AA37" s="76"/>
      <c r="AB37" s="61" t="s">
        <v>244</v>
      </c>
      <c r="AC37" s="76"/>
      <c r="AD37" s="50">
        <v>2750</v>
      </c>
      <c r="AE37" s="51"/>
    </row>
    <row r="38" spans="1:31" s="44" customFormat="1" ht="12.75" customHeight="1">
      <c r="A38" s="57"/>
      <c r="B38" s="46"/>
      <c r="C38" s="49"/>
      <c r="D38" s="54"/>
      <c r="E38" s="53"/>
      <c r="F38" s="50"/>
      <c r="G38" s="51"/>
      <c r="H38" s="52"/>
      <c r="I38" s="49"/>
      <c r="J38" s="54"/>
      <c r="K38" s="53"/>
      <c r="L38" s="50"/>
      <c r="M38" s="51"/>
      <c r="N38" s="52"/>
      <c r="O38" s="49"/>
      <c r="P38" s="54"/>
      <c r="Q38" s="53"/>
      <c r="R38" s="50"/>
      <c r="S38" s="51"/>
      <c r="T38" s="52"/>
      <c r="U38" s="49"/>
      <c r="V38" s="54"/>
      <c r="W38" s="53"/>
      <c r="X38" s="50"/>
      <c r="Y38" s="51"/>
      <c r="Z38" s="144" t="s">
        <v>259</v>
      </c>
      <c r="AA38" s="76"/>
      <c r="AB38" s="61" t="s">
        <v>234</v>
      </c>
      <c r="AC38" s="76"/>
      <c r="AD38" s="50">
        <v>1750</v>
      </c>
      <c r="AE38" s="51"/>
    </row>
    <row r="39" spans="1:31" s="44" customFormat="1" ht="12.75" customHeight="1">
      <c r="A39" s="57"/>
      <c r="B39" s="56"/>
      <c r="C39" s="62"/>
      <c r="D39" s="48"/>
      <c r="E39" s="54"/>
      <c r="F39" s="50"/>
      <c r="G39" s="51"/>
      <c r="H39" s="65"/>
      <c r="I39" s="54"/>
      <c r="J39" s="48"/>
      <c r="K39" s="54"/>
      <c r="L39" s="50"/>
      <c r="M39" s="51"/>
      <c r="N39" s="52"/>
      <c r="O39" s="49"/>
      <c r="P39" s="54"/>
      <c r="Q39" s="68"/>
      <c r="R39" s="50"/>
      <c r="S39" s="51"/>
      <c r="T39" s="52"/>
      <c r="U39" s="49"/>
      <c r="V39" s="54"/>
      <c r="W39" s="53"/>
      <c r="X39" s="50"/>
      <c r="Y39" s="51"/>
      <c r="Z39" s="144" t="s">
        <v>260</v>
      </c>
      <c r="AA39" s="54"/>
      <c r="AB39" s="61" t="s">
        <v>261</v>
      </c>
      <c r="AC39" s="54"/>
      <c r="AD39" s="50">
        <v>2700</v>
      </c>
      <c r="AE39" s="51"/>
    </row>
    <row r="40" spans="1:31" s="44" customFormat="1" ht="12.75" customHeight="1">
      <c r="A40" s="57"/>
      <c r="B40" s="56"/>
      <c r="C40" s="53"/>
      <c r="D40" s="48"/>
      <c r="E40" s="54"/>
      <c r="F40" s="50"/>
      <c r="G40" s="51"/>
      <c r="H40" s="65"/>
      <c r="I40" s="54"/>
      <c r="J40" s="49"/>
      <c r="K40" s="54"/>
      <c r="L40" s="50"/>
      <c r="M40" s="51"/>
      <c r="N40" s="52"/>
      <c r="O40" s="49"/>
      <c r="P40" s="54"/>
      <c r="Q40" s="68"/>
      <c r="R40" s="50"/>
      <c r="S40" s="51"/>
      <c r="T40" s="65"/>
      <c r="U40" s="49"/>
      <c r="V40" s="48"/>
      <c r="W40" s="49"/>
      <c r="X40" s="50"/>
      <c r="Y40" s="51"/>
      <c r="Z40" s="144" t="s">
        <v>262</v>
      </c>
      <c r="AA40" s="54"/>
      <c r="AB40" s="61" t="s">
        <v>263</v>
      </c>
      <c r="AC40" s="54"/>
      <c r="AD40" s="50" t="s">
        <v>88</v>
      </c>
      <c r="AE40" s="51"/>
    </row>
    <row r="41" spans="1:31" s="44" customFormat="1" ht="12.75" customHeight="1">
      <c r="A41" s="57"/>
      <c r="B41" s="56"/>
      <c r="C41" s="53"/>
      <c r="D41" s="49"/>
      <c r="E41" s="54"/>
      <c r="F41" s="50"/>
      <c r="G41" s="51"/>
      <c r="H41" s="65"/>
      <c r="I41" s="54"/>
      <c r="J41" s="49"/>
      <c r="K41" s="54"/>
      <c r="L41" s="50"/>
      <c r="M41" s="51"/>
      <c r="N41" s="52"/>
      <c r="O41" s="49"/>
      <c r="P41" s="54"/>
      <c r="Q41" s="68"/>
      <c r="R41" s="50"/>
      <c r="S41" s="51"/>
      <c r="T41" s="65"/>
      <c r="U41" s="49"/>
      <c r="V41" s="49"/>
      <c r="W41" s="49"/>
      <c r="X41" s="50"/>
      <c r="Y41" s="51"/>
      <c r="Z41" s="144" t="s">
        <v>264</v>
      </c>
      <c r="AA41" s="54"/>
      <c r="AB41" s="61" t="s">
        <v>236</v>
      </c>
      <c r="AC41" s="54"/>
      <c r="AD41" s="50">
        <v>2500</v>
      </c>
      <c r="AE41" s="51"/>
    </row>
    <row r="42" spans="1:31" s="44" customFormat="1" ht="12.75" customHeight="1">
      <c r="A42" s="57"/>
      <c r="B42" s="56"/>
      <c r="C42" s="53"/>
      <c r="D42" s="49"/>
      <c r="E42" s="54"/>
      <c r="F42" s="50"/>
      <c r="G42" s="51"/>
      <c r="H42" s="65"/>
      <c r="I42" s="54"/>
      <c r="J42" s="49"/>
      <c r="K42" s="54"/>
      <c r="L42" s="50"/>
      <c r="M42" s="51"/>
      <c r="N42" s="65"/>
      <c r="O42" s="54"/>
      <c r="P42" s="48"/>
      <c r="Q42" s="54"/>
      <c r="R42" s="50"/>
      <c r="S42" s="51"/>
      <c r="T42" s="65"/>
      <c r="U42" s="54"/>
      <c r="V42" s="49"/>
      <c r="W42" s="54"/>
      <c r="X42" s="50"/>
      <c r="Y42" s="51"/>
      <c r="Z42" s="65"/>
      <c r="AA42" s="54"/>
      <c r="AB42" s="53"/>
      <c r="AC42" s="54"/>
      <c r="AD42" s="50"/>
      <c r="AE42" s="51"/>
    </row>
    <row r="43" spans="1:31" s="44" customFormat="1" ht="12.75" customHeight="1">
      <c r="A43" s="57"/>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49"/>
      <c r="E47" s="74"/>
      <c r="F47" s="50"/>
      <c r="G47" s="51"/>
      <c r="H47" s="65"/>
      <c r="I47" s="53"/>
      <c r="J47" s="49"/>
      <c r="K47" s="75"/>
      <c r="L47" s="50"/>
      <c r="M47" s="51"/>
      <c r="N47" s="65"/>
      <c r="O47" s="53"/>
      <c r="P47" s="49"/>
      <c r="Q47" s="54"/>
      <c r="R47" s="50"/>
      <c r="S47" s="51"/>
      <c r="T47" s="65"/>
      <c r="U47" s="53"/>
      <c r="V47" s="49"/>
      <c r="W47" s="54"/>
      <c r="X47" s="50"/>
      <c r="Y47" s="51"/>
      <c r="Z47" s="65"/>
      <c r="AA47" s="54"/>
      <c r="AB47" s="53"/>
      <c r="AC47" s="54"/>
      <c r="AD47" s="50"/>
      <c r="AE47" s="51"/>
    </row>
    <row r="48" spans="1:31" s="44" customFormat="1" ht="12.75" customHeight="1">
      <c r="A48" s="57"/>
      <c r="B48" s="56"/>
      <c r="C48" s="53"/>
      <c r="D48" s="145" t="s">
        <v>11</v>
      </c>
      <c r="E48" s="74"/>
      <c r="F48" s="146">
        <f>SUM(F28:F47)</f>
        <v>10650</v>
      </c>
      <c r="G48" s="147">
        <f>SUM(G28:G47)</f>
        <v>0</v>
      </c>
      <c r="H48" s="65"/>
      <c r="I48" s="53"/>
      <c r="J48" s="145" t="s">
        <v>11</v>
      </c>
      <c r="K48" s="75"/>
      <c r="L48" s="146">
        <f>SUM(L28:L47)</f>
        <v>8950</v>
      </c>
      <c r="M48" s="147">
        <f>SUM(M28:M47)</f>
        <v>0</v>
      </c>
      <c r="N48" s="65"/>
      <c r="O48" s="53"/>
      <c r="P48" s="145" t="s">
        <v>11</v>
      </c>
      <c r="Q48" s="54"/>
      <c r="R48" s="146">
        <f>SUM(R28:R47)</f>
        <v>3100</v>
      </c>
      <c r="S48" s="147">
        <f>SUM(S28:S47)</f>
        <v>0</v>
      </c>
      <c r="T48" s="65"/>
      <c r="U48" s="53"/>
      <c r="V48" s="49"/>
      <c r="W48" s="54"/>
      <c r="X48" s="146">
        <f>SUM(X28:X47)</f>
        <v>0</v>
      </c>
      <c r="Y48" s="147">
        <f>SUM(Y28:Y47)</f>
        <v>0</v>
      </c>
      <c r="Z48" s="65"/>
      <c r="AA48" s="54"/>
      <c r="AB48" s="148" t="s">
        <v>11</v>
      </c>
      <c r="AC48" s="54"/>
      <c r="AD48" s="146">
        <f>SUM(AD28:AD47)</f>
        <v>46150</v>
      </c>
      <c r="AE48" s="147">
        <f>SUM(AE28:AE47)</f>
        <v>0</v>
      </c>
    </row>
    <row r="49" spans="1:31" s="44" customFormat="1" ht="12.75" customHeight="1">
      <c r="A49" s="149">
        <v>68850</v>
      </c>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49"/>
      <c r="E54" s="74"/>
      <c r="F54" s="50"/>
      <c r="G54" s="51"/>
      <c r="H54" s="65"/>
      <c r="I54" s="53"/>
      <c r="J54" s="49"/>
      <c r="K54" s="75"/>
      <c r="L54" s="50"/>
      <c r="M54" s="51"/>
      <c r="N54" s="65"/>
      <c r="O54" s="53"/>
      <c r="P54" s="49"/>
      <c r="Q54" s="54"/>
      <c r="R54" s="50"/>
      <c r="S54" s="51"/>
      <c r="T54" s="65"/>
      <c r="U54" s="53"/>
      <c r="V54" s="49"/>
      <c r="W54" s="54"/>
      <c r="X54" s="50"/>
      <c r="Y54" s="51"/>
      <c r="Z54" s="65"/>
      <c r="AA54" s="54"/>
      <c r="AB54" s="53"/>
      <c r="AC54" s="54"/>
      <c r="AD54" s="50"/>
      <c r="AE54" s="51"/>
    </row>
    <row r="55" spans="1:31" s="44" customFormat="1" ht="12.75" customHeight="1">
      <c r="A55" s="84"/>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54</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265</v>
      </c>
      <c r="AB57" s="283"/>
      <c r="AC57" s="283"/>
      <c r="AE57" s="99" t="s">
        <v>4</v>
      </c>
    </row>
    <row r="58" spans="1:29" s="98" customFormat="1" ht="12.75" customHeight="1">
      <c r="A58" s="281" t="s">
        <v>55</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t="s">
        <v>189</v>
      </c>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t="s">
        <v>190</v>
      </c>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A29:A31"/>
    <mergeCell ref="I5:K5"/>
    <mergeCell ref="O4:S4"/>
    <mergeCell ref="O5:Q5"/>
    <mergeCell ref="U5:W5"/>
  </mergeCells>
  <dataValidations count="48">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G8">
      <formula1>0</formula1>
      <formula2>F8</formula2>
    </dataValidation>
    <dataValidation type="whole" allowBlank="1" showInputMessage="1" showErrorMessage="1" errorTitle="入力エラー" error="入力された部数は販売店の持ち部数を超えています。&#10;表示部数以下の数字を入力して下さい。" imeMode="disabled" sqref="M8">
      <formula1>0</formula1>
      <formula2>L8</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G9">
      <formula1>0</formula1>
      <formula2>F9</formula2>
    </dataValidation>
    <dataValidation type="whole" allowBlank="1" showInputMessage="1" showErrorMessage="1" errorTitle="入力エラー" error="入力された部数は販売店の持ち部数を超えています。&#10;表示部数以下の数字を入力して下さい。" imeMode="disabled" sqref="M9">
      <formula1>0</formula1>
      <formula2>L9</formula2>
    </dataValidation>
    <dataValidation type="whole" allowBlank="1" showInputMessage="1" showErrorMessage="1" errorTitle="入力エラー" error="入力された部数は販売店の持ち部数を超えています。&#10;表示部数以下の数字を入力して下さい。" imeMode="disabled" sqref="G10">
      <formula1>0</formula1>
      <formula2>F10</formula2>
    </dataValidation>
    <dataValidation type="whole" allowBlank="1" showInputMessage="1" showErrorMessage="1" errorTitle="入力エラー" error="入力された部数は販売店の持ち部数を超えています。&#10;表示部数以下の数字を入力して下さい。" imeMode="disabled" sqref="M10">
      <formula1>0</formula1>
      <formula2>L10</formula2>
    </dataValidation>
    <dataValidation type="whole" allowBlank="1" showInputMessage="1" showErrorMessage="1" errorTitle="入力エラー" error="入力された部数は販売店の持ち部数を超えています。&#10;表示部数以下の数字を入力して下さい。" imeMode="disabled" sqref="S10">
      <formula1>0</formula1>
      <formula2>R10</formula2>
    </dataValidation>
    <dataValidation type="whole" allowBlank="1" showInputMessage="1" showErrorMessage="1" errorTitle="入力エラー" error="入力された部数は販売店の持ち部数を超えています。&#10;表示部数以下の数字を入力して下さい。" imeMode="disabled" sqref="M11">
      <formula1>0</formula1>
      <formula2>L11</formula2>
    </dataValidation>
    <dataValidation type="whole" allowBlank="1" showInputMessage="1" showErrorMessage="1" errorTitle="入力エラー" error="入力された部数は販売店の持ち部数を超えています。&#10;表示部数以下の数字を入力して下さい。" imeMode="disabled" sqref="S11">
      <formula1>0</formula1>
      <formula2>R11</formula2>
    </dataValidation>
    <dataValidation type="whole" allowBlank="1" showInputMessage="1" showErrorMessage="1" errorTitle="入力エラー" error="入力された部数は販売店の持ち部数を超えています。&#10;表示部数以下の数字を入力して下さい。" imeMode="disabled" sqref="AE11">
      <formula1>0</formula1>
      <formula2>AD11</formula2>
    </dataValidation>
    <dataValidation type="whole" allowBlank="1" showInputMessage="1" showErrorMessage="1" errorTitle="入力エラー" error="入力された部数は販売店の持ち部数を超えています。&#10;表示部数以下の数字を入力して下さい。" imeMode="disabled" sqref="AE14">
      <formula1>0</formula1>
      <formula2>AD14</formula2>
    </dataValidation>
    <dataValidation type="whole" allowBlank="1" showInputMessage="1" showErrorMessage="1" errorTitle="入力エラー" error="入力された部数は販売店の持ち部数を超えています。&#10;表示部数以下の数字を入力して下さい。" imeMode="disabled" sqref="AE15">
      <formula1>0</formula1>
      <formula2>AD15</formula2>
    </dataValidation>
    <dataValidation type="whole" allowBlank="1" showInputMessage="1" showErrorMessage="1" errorTitle="入力エラー" error="入力された部数は販売店の持ち部数を超えています。&#10;表示部数以下の数字を入力して下さい。" imeMode="disabled" sqref="AE16">
      <formula1>0</formula1>
      <formula2>AD16</formula2>
    </dataValidation>
    <dataValidation type="whole" allowBlank="1" showInputMessage="1" showErrorMessage="1" errorTitle="入力エラー" error="入力された部数は販売店の持ち部数を超えています。&#10;表示部数以下の数字を入力して下さい。" imeMode="disabled" sqref="AE17">
      <formula1>0</formula1>
      <formula2>AD17</formula2>
    </dataValidation>
    <dataValidation type="whole" allowBlank="1" showInputMessage="1" showErrorMessage="1" errorTitle="入力エラー" error="入力された部数は販売店の持ち部数を超えています。&#10;表示部数以下の数字を入力して下さい。" imeMode="disabled" sqref="G28">
      <formula1>0</formula1>
      <formula2>F28</formula2>
    </dataValidation>
    <dataValidation type="whole" allowBlank="1" showInputMessage="1" showErrorMessage="1" errorTitle="入力エラー" error="入力された部数は販売店の持ち部数を超えています。&#10;表示部数以下の数字を入力して下さい。" imeMode="disabled" sqref="M28">
      <formula1>0</formula1>
      <formula2>L28</formula2>
    </dataValidation>
    <dataValidation type="whole" allowBlank="1" showInputMessage="1" showErrorMessage="1" errorTitle="入力エラー" error="入力された部数は販売店の持ち部数を超えています。&#10;表示部数以下の数字を入力して下さい。" imeMode="disabled" sqref="S28">
      <formula1>0</formula1>
      <formula2>R28</formula2>
    </dataValidation>
    <dataValidation type="whole" allowBlank="1" showInputMessage="1" showErrorMessage="1" errorTitle="入力エラー" error="入力された部数は販売店の持ち部数を超えています。&#10;表示部数以下の数字を入力して下さい。" imeMode="disabled" sqref="AE28">
      <formula1>0</formula1>
      <formula2>AD28</formula2>
    </dataValidation>
    <dataValidation type="whole" allowBlank="1" showInputMessage="1" showErrorMessage="1" errorTitle="入力エラー" error="入力された部数は販売店の持ち部数を超えています。&#10;表示部数以下の数字を入力して下さい。" imeMode="disabled" sqref="G29">
      <formula1>0</formula1>
      <formula2>F29</formula2>
    </dataValidation>
    <dataValidation type="whole" allowBlank="1" showInputMessage="1" showErrorMessage="1" errorTitle="入力エラー" error="入力された部数は販売店の持ち部数を超えています。&#10;表示部数以下の数字を入力して下さい。" imeMode="disabled" sqref="M29">
      <formula1>0</formula1>
      <formula2>L29</formula2>
    </dataValidation>
    <dataValidation type="whole" allowBlank="1" showInputMessage="1" showErrorMessage="1" errorTitle="入力エラー" error="入力された部数は販売店の持ち部数を超えています。&#10;表示部数以下の数字を入力して下さい。" imeMode="disabled" sqref="S29">
      <formula1>0</formula1>
      <formula2>R29</formula2>
    </dataValidation>
    <dataValidation type="whole" allowBlank="1" showInputMessage="1" showErrorMessage="1" errorTitle="入力エラー" error="入力された部数は販売店の持ち部数を超えています。&#10;表示部数以下の数字を入力して下さい。" imeMode="disabled" sqref="M30">
      <formula1>0</formula1>
      <formula2>L30</formula2>
    </dataValidation>
    <dataValidation type="whole" allowBlank="1" showInputMessage="1" showErrorMessage="1" errorTitle="入力エラー" error="入力された部数は販売店の持ち部数を超えています。&#10;表示部数以下の数字を入力して下さい。" imeMode="disabled" sqref="S30">
      <formula1>0</formula1>
      <formula2>R30</formula2>
    </dataValidation>
    <dataValidation type="whole" allowBlank="1" showInputMessage="1" showErrorMessage="1" errorTitle="入力エラー" error="入力された部数は販売店の持ち部数を超えています。&#10;表示部数以下の数字を入力して下さい。" imeMode="disabled" sqref="AE30">
      <formula1>0</formula1>
      <formula2>AD30</formula2>
    </dataValidation>
    <dataValidation type="whole" allowBlank="1" showInputMessage="1" showErrorMessage="1" errorTitle="入力エラー" error="入力された部数は販売店の持ち部数を超えています。&#10;表示部数以下の数字を入力して下さい。" imeMode="disabled" sqref="G31">
      <formula1>0</formula1>
      <formula2>F31</formula2>
    </dataValidation>
    <dataValidation type="whole" allowBlank="1" showInputMessage="1" showErrorMessage="1" errorTitle="入力エラー" error="入力された部数は販売店の持ち部数を超えています。&#10;表示部数以下の数字を入力して下さい。" imeMode="disabled" sqref="M31">
      <formula1>0</formula1>
      <formula2>L31</formula2>
    </dataValidation>
    <dataValidation type="whole" allowBlank="1" showInputMessage="1" showErrorMessage="1" errorTitle="入力エラー" error="入力された部数は販売店の持ち部数を超えています。&#10;表示部数以下の数字を入力して下さい。" imeMode="disabled" sqref="S31">
      <formula1>0</formula1>
      <formula2>R31</formula2>
    </dataValidation>
    <dataValidation type="whole" allowBlank="1" showInputMessage="1" showErrorMessage="1" errorTitle="入力エラー" error="入力された部数は販売店の持ち部数を超えています。&#10;表示部数以下の数字を入力して下さい。" imeMode="disabled" sqref="AE31">
      <formula1>0</formula1>
      <formula2>AD31</formula2>
    </dataValidation>
    <dataValidation type="whole" allowBlank="1" showInputMessage="1" showErrorMessage="1" errorTitle="入力エラー" error="入力された部数は販売店の持ち部数を超えています。&#10;表示部数以下の数字を入力して下さい。" imeMode="disabled" sqref="G32">
      <formula1>0</formula1>
      <formula2>F32</formula2>
    </dataValidation>
    <dataValidation type="whole" allowBlank="1" showInputMessage="1" showErrorMessage="1" errorTitle="入力エラー" error="入力された部数は販売店の持ち部数を超えています。&#10;表示部数以下の数字を入力して下さい。" imeMode="disabled" sqref="M32">
      <formula1>0</formula1>
      <formula2>L32</formula2>
    </dataValidation>
    <dataValidation type="whole" allowBlank="1" showInputMessage="1" showErrorMessage="1" errorTitle="入力エラー" error="入力された部数は販売店の持ち部数を超えています。&#10;表示部数以下の数字を入力して下さい。" imeMode="disabled" sqref="S32">
      <formula1>0</formula1>
      <formula2>R32</formula2>
    </dataValidation>
    <dataValidation type="whole" allowBlank="1" showInputMessage="1" showErrorMessage="1" errorTitle="入力エラー" error="入力された部数は販売店の持ち部数を超えています。&#10;表示部数以下の数字を入力して下さい。" imeMode="disabled" sqref="AE32">
      <formula1>0</formula1>
      <formula2>AD32</formula2>
    </dataValidation>
    <dataValidation type="whole" allowBlank="1" showInputMessage="1" showErrorMessage="1" errorTitle="入力エラー" error="入力された部数は販売店の持ち部数を超えています。&#10;表示部数以下の数字を入力して下さい。" imeMode="disabled" sqref="G33">
      <formula1>0</formula1>
      <formula2>F33</formula2>
    </dataValidation>
    <dataValidation type="whole" allowBlank="1" showInputMessage="1" showErrorMessage="1" errorTitle="入力エラー" error="入力された部数は販売店の持ち部数を超えています。&#10;表示部数以下の数字を入力して下さい。" imeMode="disabled" sqref="S33">
      <formula1>0</formula1>
      <formula2>R33</formula2>
    </dataValidation>
    <dataValidation type="whole" allowBlank="1" showInputMessage="1" showErrorMessage="1" errorTitle="入力エラー" error="入力された部数は販売店の持ち部数を超えています。&#10;表示部数以下の数字を入力して下さい。" imeMode="disabled" sqref="AE33">
      <formula1>0</formula1>
      <formula2>AD33</formula2>
    </dataValidation>
    <dataValidation type="whole" allowBlank="1" showInputMessage="1" showErrorMessage="1" errorTitle="入力エラー" error="入力された部数は販売店の持ち部数を超えています。&#10;表示部数以下の数字を入力して下さい。" imeMode="disabled" sqref="AE34">
      <formula1>0</formula1>
      <formula2>AD34</formula2>
    </dataValidation>
    <dataValidation type="whole" allowBlank="1" showInputMessage="1" showErrorMessage="1" errorTitle="入力エラー" error="入力された部数は販売店の持ち部数を超えています。&#10;表示部数以下の数字を入力して下さい。" imeMode="disabled" sqref="AE35">
      <formula1>0</formula1>
      <formula2>AD35</formula2>
    </dataValidation>
    <dataValidation type="whole" allowBlank="1" showInputMessage="1" showErrorMessage="1" errorTitle="入力エラー" error="入力された部数は販売店の持ち部数を超えています。&#10;表示部数以下の数字を入力して下さい。" imeMode="disabled" sqref="AE36">
      <formula1>0</formula1>
      <formula2>AD36</formula2>
    </dataValidation>
    <dataValidation type="whole" allowBlank="1" showInputMessage="1" showErrorMessage="1" errorTitle="入力エラー" error="入力された部数は販売店の持ち部数を超えています。&#10;表示部数以下の数字を入力して下さい。" imeMode="disabled" sqref="AE37">
      <formula1>0</formula1>
      <formula2>AD37</formula2>
    </dataValidation>
    <dataValidation type="whole" allowBlank="1" showInputMessage="1" showErrorMessage="1" errorTitle="入力エラー" error="入力された部数は販売店の持ち部数を超えています。&#10;表示部数以下の数字を入力して下さい。" imeMode="disabled" sqref="AE38">
      <formula1>0</formula1>
      <formula2>AD38</formula2>
    </dataValidation>
    <dataValidation type="whole" allowBlank="1" showInputMessage="1" showErrorMessage="1" errorTitle="入力エラー" error="入力された部数は販売店の持ち部数を超えています。&#10;表示部数以下の数字を入力して下さい。" imeMode="disabled" sqref="AE39">
      <formula1>0</formula1>
      <formula2>AD39</formula2>
    </dataValidation>
    <dataValidation type="whole" allowBlank="1" showInputMessage="1" showErrorMessage="1" errorTitle="入力エラー" error="入力された部数は販売店の持ち部数を超えています。&#10;表示部数以下の数字を入力して下さい。" imeMode="disabled" sqref="AE41">
      <formula1>0</formula1>
      <formula2>AD41</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7.xml><?xml version="1.0" encoding="utf-8"?>
<worksheet xmlns="http://schemas.openxmlformats.org/spreadsheetml/2006/main" xmlns:r="http://schemas.openxmlformats.org/officeDocument/2006/relationships">
  <sheetPr codeName="Sheet12"/>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$G$23+$M$23+$S$23+$Y$23+$AE$23+$G$47+$M$47+$S$47+$Y$47+$AE$47</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4</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105</v>
      </c>
      <c r="B6" s="137" t="s">
        <v>68</v>
      </c>
      <c r="C6" s="36"/>
      <c r="D6" s="136" t="s">
        <v>266</v>
      </c>
      <c r="E6" s="37"/>
      <c r="F6" s="38">
        <v>2200</v>
      </c>
      <c r="G6" s="39"/>
      <c r="H6" s="138" t="s">
        <v>76</v>
      </c>
      <c r="I6" s="41"/>
      <c r="J6" s="136" t="s">
        <v>267</v>
      </c>
      <c r="K6" s="42"/>
      <c r="L6" s="38" t="s">
        <v>88</v>
      </c>
      <c r="M6" s="39"/>
      <c r="N6" s="139" t="s">
        <v>101</v>
      </c>
      <c r="O6" s="41"/>
      <c r="P6" s="136" t="s">
        <v>268</v>
      </c>
      <c r="Q6" s="42"/>
      <c r="R6" s="38">
        <v>800</v>
      </c>
      <c r="S6" s="39"/>
      <c r="T6" s="40"/>
      <c r="U6" s="41"/>
      <c r="V6" s="37"/>
      <c r="W6" s="42"/>
      <c r="X6" s="38"/>
      <c r="Y6" s="39"/>
      <c r="Z6" s="138" t="s">
        <v>106</v>
      </c>
      <c r="AA6" s="42"/>
      <c r="AB6" s="140" t="s">
        <v>269</v>
      </c>
      <c r="AC6" s="42"/>
      <c r="AD6" s="38">
        <v>4150</v>
      </c>
      <c r="AE6" s="39"/>
    </row>
    <row r="7" spans="1:31" s="44" customFormat="1" ht="12.75" customHeight="1">
      <c r="A7" s="266" t="s">
        <v>22</v>
      </c>
      <c r="B7" s="142" t="s">
        <v>75</v>
      </c>
      <c r="C7" s="47"/>
      <c r="D7" s="141" t="s">
        <v>270</v>
      </c>
      <c r="E7" s="49"/>
      <c r="F7" s="50">
        <v>1750</v>
      </c>
      <c r="G7" s="51"/>
      <c r="H7" s="144" t="s">
        <v>81</v>
      </c>
      <c r="I7" s="53"/>
      <c r="J7" s="143" t="s">
        <v>271</v>
      </c>
      <c r="K7" s="54"/>
      <c r="L7" s="50">
        <v>1800</v>
      </c>
      <c r="M7" s="51"/>
      <c r="N7" s="144" t="s">
        <v>109</v>
      </c>
      <c r="O7" s="53"/>
      <c r="P7" s="143" t="s">
        <v>271</v>
      </c>
      <c r="Q7" s="54"/>
      <c r="R7" s="50">
        <v>400</v>
      </c>
      <c r="S7" s="51"/>
      <c r="T7" s="52"/>
      <c r="U7" s="53"/>
      <c r="V7" s="49"/>
      <c r="W7" s="54"/>
      <c r="X7" s="50"/>
      <c r="Y7" s="51"/>
      <c r="Z7" s="144" t="s">
        <v>114</v>
      </c>
      <c r="AA7" s="54"/>
      <c r="AB7" s="61" t="s">
        <v>272</v>
      </c>
      <c r="AC7" s="54"/>
      <c r="AD7" s="50" t="s">
        <v>88</v>
      </c>
      <c r="AE7" s="51"/>
    </row>
    <row r="8" spans="1:31" s="44" customFormat="1" ht="12.75" customHeight="1">
      <c r="A8" s="266"/>
      <c r="B8" s="142" t="s">
        <v>79</v>
      </c>
      <c r="C8" s="55"/>
      <c r="D8" s="143" t="s">
        <v>273</v>
      </c>
      <c r="E8" s="49"/>
      <c r="F8" s="50" t="s">
        <v>88</v>
      </c>
      <c r="G8" s="51"/>
      <c r="H8" s="52"/>
      <c r="I8" s="53"/>
      <c r="J8" s="49"/>
      <c r="K8" s="54"/>
      <c r="L8" s="50"/>
      <c r="M8" s="51"/>
      <c r="N8" s="144" t="s">
        <v>117</v>
      </c>
      <c r="O8" s="53"/>
      <c r="P8" s="143" t="s">
        <v>274</v>
      </c>
      <c r="Q8" s="54"/>
      <c r="R8" s="50">
        <v>800</v>
      </c>
      <c r="S8" s="51"/>
      <c r="T8" s="52"/>
      <c r="U8" s="53"/>
      <c r="V8" s="49"/>
      <c r="W8" s="54"/>
      <c r="X8" s="50"/>
      <c r="Y8" s="51"/>
      <c r="Z8" s="144" t="s">
        <v>177</v>
      </c>
      <c r="AA8" s="54"/>
      <c r="AB8" s="61" t="s">
        <v>275</v>
      </c>
      <c r="AC8" s="54"/>
      <c r="AD8" s="50" t="s">
        <v>88</v>
      </c>
      <c r="AE8" s="51"/>
    </row>
    <row r="9" spans="1:31" s="44" customFormat="1" ht="12.75" customHeight="1">
      <c r="A9" s="266"/>
      <c r="B9" s="56"/>
      <c r="C9" s="53"/>
      <c r="D9" s="49"/>
      <c r="E9" s="49"/>
      <c r="F9" s="50"/>
      <c r="G9" s="51"/>
      <c r="H9" s="52"/>
      <c r="I9" s="53"/>
      <c r="J9" s="49"/>
      <c r="K9" s="54"/>
      <c r="L9" s="50"/>
      <c r="M9" s="51"/>
      <c r="N9" s="52"/>
      <c r="O9" s="53"/>
      <c r="P9" s="49"/>
      <c r="Q9" s="54"/>
      <c r="R9" s="50"/>
      <c r="S9" s="51"/>
      <c r="T9" s="52"/>
      <c r="U9" s="53"/>
      <c r="V9" s="49"/>
      <c r="W9" s="54"/>
      <c r="X9" s="50"/>
      <c r="Y9" s="51"/>
      <c r="Z9" s="144" t="s">
        <v>202</v>
      </c>
      <c r="AA9" s="54"/>
      <c r="AB9" s="61" t="s">
        <v>276</v>
      </c>
      <c r="AC9" s="54"/>
      <c r="AD9" s="50">
        <v>5550</v>
      </c>
      <c r="AE9" s="51"/>
    </row>
    <row r="10" spans="1:31" s="44" customFormat="1" ht="12.75" customHeight="1">
      <c r="A10" s="57"/>
      <c r="B10" s="56"/>
      <c r="C10" s="53"/>
      <c r="D10" s="58"/>
      <c r="E10" s="49"/>
      <c r="F10" s="59"/>
      <c r="G10" s="51"/>
      <c r="H10" s="52"/>
      <c r="I10" s="53"/>
      <c r="J10" s="60"/>
      <c r="K10" s="54"/>
      <c r="L10" s="50"/>
      <c r="M10" s="51"/>
      <c r="N10" s="52"/>
      <c r="O10" s="53"/>
      <c r="P10" s="49"/>
      <c r="Q10" s="54"/>
      <c r="R10" s="50"/>
      <c r="S10" s="51"/>
      <c r="T10" s="52"/>
      <c r="U10" s="53"/>
      <c r="V10" s="49"/>
      <c r="W10" s="54"/>
      <c r="X10" s="50"/>
      <c r="Y10" s="51"/>
      <c r="Z10" s="144" t="s">
        <v>207</v>
      </c>
      <c r="AA10" s="54"/>
      <c r="AB10" s="61" t="s">
        <v>273</v>
      </c>
      <c r="AC10" s="54"/>
      <c r="AD10" s="50" t="s">
        <v>88</v>
      </c>
      <c r="AE10" s="51"/>
    </row>
    <row r="11" spans="1:31" s="44" customFormat="1" ht="12.75" customHeight="1">
      <c r="A11" s="57"/>
      <c r="B11" s="61"/>
      <c r="C11" s="48"/>
      <c r="D11" s="54"/>
      <c r="E11" s="62"/>
      <c r="F11" s="63"/>
      <c r="G11" s="64"/>
      <c r="H11" s="65"/>
      <c r="I11" s="62"/>
      <c r="J11" s="54"/>
      <c r="K11" s="66"/>
      <c r="L11" s="50"/>
      <c r="M11" s="51"/>
      <c r="N11" s="52"/>
      <c r="O11" s="62"/>
      <c r="P11" s="60"/>
      <c r="Q11" s="67"/>
      <c r="R11" s="50"/>
      <c r="S11" s="51"/>
      <c r="T11" s="65"/>
      <c r="U11" s="62"/>
      <c r="V11" s="49"/>
      <c r="W11" s="67"/>
      <c r="X11" s="50"/>
      <c r="Y11" s="51"/>
      <c r="Z11" s="144" t="s">
        <v>212</v>
      </c>
      <c r="AA11" s="67"/>
      <c r="AB11" s="61" t="s">
        <v>277</v>
      </c>
      <c r="AC11" s="67"/>
      <c r="AD11" s="50" t="s">
        <v>88</v>
      </c>
      <c r="AE11" s="51"/>
    </row>
    <row r="12" spans="1:31" s="44" customFormat="1" ht="12.75" customHeight="1">
      <c r="A12" s="57"/>
      <c r="B12" s="61"/>
      <c r="C12" s="49"/>
      <c r="D12" s="54"/>
      <c r="E12" s="53"/>
      <c r="F12" s="63"/>
      <c r="G12" s="64"/>
      <c r="H12" s="65"/>
      <c r="I12" s="53"/>
      <c r="J12" s="54"/>
      <c r="K12" s="68"/>
      <c r="L12" s="50"/>
      <c r="M12" s="51"/>
      <c r="N12" s="65"/>
      <c r="O12" s="53"/>
      <c r="P12" s="54"/>
      <c r="Q12" s="68"/>
      <c r="R12" s="50"/>
      <c r="S12" s="51"/>
      <c r="T12" s="65"/>
      <c r="U12" s="53"/>
      <c r="V12" s="49"/>
      <c r="W12" s="54"/>
      <c r="X12" s="50"/>
      <c r="Y12" s="51"/>
      <c r="Z12" s="52"/>
      <c r="AA12" s="54"/>
      <c r="AB12" s="53"/>
      <c r="AC12" s="54"/>
      <c r="AD12" s="50"/>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52"/>
      <c r="AA13" s="54"/>
      <c r="AB13" s="53"/>
      <c r="AC13" s="54"/>
      <c r="AD13" s="50"/>
      <c r="AE13" s="51"/>
    </row>
    <row r="14" spans="1:31" s="44" customFormat="1" ht="12.75" customHeight="1">
      <c r="A14" s="57"/>
      <c r="B14" s="61"/>
      <c r="C14" s="49"/>
      <c r="D14" s="54"/>
      <c r="E14" s="53"/>
      <c r="F14" s="50"/>
      <c r="G14" s="51"/>
      <c r="H14" s="65"/>
      <c r="I14" s="53"/>
      <c r="J14" s="54"/>
      <c r="K14" s="68"/>
      <c r="L14" s="50"/>
      <c r="M14" s="51"/>
      <c r="N14" s="65"/>
      <c r="O14" s="53"/>
      <c r="P14" s="54"/>
      <c r="Q14" s="68"/>
      <c r="R14" s="50"/>
      <c r="S14" s="51"/>
      <c r="T14" s="65"/>
      <c r="U14" s="53"/>
      <c r="V14" s="49"/>
      <c r="W14" s="54"/>
      <c r="X14" s="50"/>
      <c r="Y14" s="51"/>
      <c r="Z14" s="52"/>
      <c r="AA14" s="54"/>
      <c r="AB14" s="53"/>
      <c r="AC14" s="54"/>
      <c r="AD14" s="50"/>
      <c r="AE14" s="51"/>
    </row>
    <row r="15" spans="1:31" s="44" customFormat="1" ht="12.75" customHeight="1">
      <c r="A15" s="57"/>
      <c r="B15" s="61"/>
      <c r="C15" s="49"/>
      <c r="D15" s="54"/>
      <c r="E15" s="53"/>
      <c r="F15" s="50"/>
      <c r="G15" s="51"/>
      <c r="H15" s="65"/>
      <c r="I15" s="53"/>
      <c r="J15" s="54"/>
      <c r="K15" s="68"/>
      <c r="L15" s="50"/>
      <c r="M15" s="51"/>
      <c r="N15" s="65"/>
      <c r="O15" s="53"/>
      <c r="P15" s="54"/>
      <c r="Q15" s="68"/>
      <c r="R15" s="50"/>
      <c r="S15" s="51"/>
      <c r="T15" s="65"/>
      <c r="U15" s="53"/>
      <c r="V15" s="49"/>
      <c r="W15" s="54"/>
      <c r="X15" s="50"/>
      <c r="Y15" s="51"/>
      <c r="Z15" s="52"/>
      <c r="AA15" s="54"/>
      <c r="AB15" s="53"/>
      <c r="AC15" s="54"/>
      <c r="AD15" s="50"/>
      <c r="AE15" s="51"/>
    </row>
    <row r="16" spans="1:31" s="44" customFormat="1" ht="12.75" customHeight="1">
      <c r="A16" s="57"/>
      <c r="B16" s="61"/>
      <c r="C16" s="49"/>
      <c r="D16" s="54"/>
      <c r="E16" s="53"/>
      <c r="F16" s="50"/>
      <c r="G16" s="51"/>
      <c r="H16" s="65"/>
      <c r="I16" s="53"/>
      <c r="J16" s="54"/>
      <c r="K16" s="68"/>
      <c r="L16" s="50"/>
      <c r="M16" s="51"/>
      <c r="N16" s="65"/>
      <c r="O16" s="53"/>
      <c r="P16" s="54"/>
      <c r="Q16" s="68"/>
      <c r="R16" s="50"/>
      <c r="S16" s="51"/>
      <c r="T16" s="65"/>
      <c r="U16" s="53"/>
      <c r="V16" s="49"/>
      <c r="W16" s="54"/>
      <c r="X16" s="50"/>
      <c r="Y16" s="51"/>
      <c r="Z16" s="65"/>
      <c r="AA16" s="54"/>
      <c r="AB16" s="53"/>
      <c r="AC16" s="54"/>
      <c r="AD16" s="50"/>
      <c r="AE16" s="51"/>
    </row>
    <row r="17" spans="1:31" s="44" customFormat="1" ht="12.75" customHeight="1">
      <c r="A17" s="57"/>
      <c r="B17" s="61"/>
      <c r="C17" s="49"/>
      <c r="D17" s="54"/>
      <c r="E17" s="70"/>
      <c r="F17" s="50"/>
      <c r="G17" s="51"/>
      <c r="H17" s="65"/>
      <c r="I17" s="70"/>
      <c r="J17" s="54"/>
      <c r="K17" s="71"/>
      <c r="L17" s="50"/>
      <c r="M17" s="51"/>
      <c r="N17" s="65"/>
      <c r="O17" s="70"/>
      <c r="P17" s="54"/>
      <c r="Q17" s="71"/>
      <c r="R17" s="50"/>
      <c r="S17" s="51"/>
      <c r="T17" s="65"/>
      <c r="U17" s="70"/>
      <c r="V17" s="49"/>
      <c r="W17" s="72"/>
      <c r="X17" s="50"/>
      <c r="Y17" s="51"/>
      <c r="Z17" s="65"/>
      <c r="AA17" s="72"/>
      <c r="AB17" s="53"/>
      <c r="AC17" s="72"/>
      <c r="AD17" s="50"/>
      <c r="AE17" s="51"/>
    </row>
    <row r="18" spans="1:31" s="44" customFormat="1" ht="12.75" customHeight="1">
      <c r="A18" s="57"/>
      <c r="B18" s="56"/>
      <c r="C18" s="62"/>
      <c r="D18" s="48"/>
      <c r="E18" s="49"/>
      <c r="F18" s="50"/>
      <c r="G18" s="51"/>
      <c r="H18" s="65"/>
      <c r="I18" s="53"/>
      <c r="J18" s="48"/>
      <c r="K18" s="54"/>
      <c r="L18" s="50"/>
      <c r="M18" s="51"/>
      <c r="N18" s="65"/>
      <c r="O18" s="53"/>
      <c r="P18" s="54"/>
      <c r="Q18" s="68"/>
      <c r="R18" s="50"/>
      <c r="S18" s="51"/>
      <c r="T18" s="65"/>
      <c r="U18" s="53"/>
      <c r="V18" s="49"/>
      <c r="W18" s="54"/>
      <c r="X18" s="50"/>
      <c r="Y18" s="51"/>
      <c r="Z18" s="65"/>
      <c r="AA18" s="54"/>
      <c r="AB18" s="53"/>
      <c r="AC18" s="54"/>
      <c r="AD18" s="50"/>
      <c r="AE18" s="51"/>
    </row>
    <row r="19" spans="1:31" s="44" customFormat="1" ht="12.75" customHeight="1">
      <c r="A19" s="57"/>
      <c r="B19" s="56"/>
      <c r="C19" s="53"/>
      <c r="D19" s="49"/>
      <c r="E19" s="49"/>
      <c r="F19" s="50"/>
      <c r="G19" s="51"/>
      <c r="H19" s="65"/>
      <c r="I19" s="53"/>
      <c r="J19" s="49"/>
      <c r="K19" s="54"/>
      <c r="L19" s="50"/>
      <c r="M19" s="51"/>
      <c r="N19" s="65"/>
      <c r="O19" s="53"/>
      <c r="P19" s="48"/>
      <c r="Q19" s="54"/>
      <c r="R19" s="50"/>
      <c r="S19" s="51"/>
      <c r="T19" s="65"/>
      <c r="U19" s="53"/>
      <c r="V19" s="49"/>
      <c r="W19" s="54"/>
      <c r="X19" s="50"/>
      <c r="Y19" s="51"/>
      <c r="Z19" s="65"/>
      <c r="AA19" s="54"/>
      <c r="AB19" s="53"/>
      <c r="AC19" s="54"/>
      <c r="AD19" s="50"/>
      <c r="AE19" s="51"/>
    </row>
    <row r="20" spans="1:31" s="44" customFormat="1" ht="12.75" customHeight="1">
      <c r="A20" s="73"/>
      <c r="B20" s="56"/>
      <c r="C20" s="62"/>
      <c r="D20" s="48"/>
      <c r="E20" s="49"/>
      <c r="F20" s="50"/>
      <c r="G20" s="51"/>
      <c r="H20" s="65"/>
      <c r="I20" s="53"/>
      <c r="J20" s="48"/>
      <c r="K20" s="54"/>
      <c r="L20" s="50"/>
      <c r="M20" s="51"/>
      <c r="N20" s="65"/>
      <c r="O20" s="53"/>
      <c r="P20" s="54"/>
      <c r="Q20" s="68"/>
      <c r="R20" s="50"/>
      <c r="S20" s="51"/>
      <c r="T20" s="65"/>
      <c r="U20" s="53"/>
      <c r="V20" s="49"/>
      <c r="W20" s="54"/>
      <c r="X20" s="50"/>
      <c r="Y20" s="51"/>
      <c r="Z20" s="65"/>
      <c r="AA20" s="54"/>
      <c r="AB20" s="53"/>
      <c r="AC20" s="54"/>
      <c r="AD20" s="50"/>
      <c r="AE20" s="51"/>
    </row>
    <row r="21" spans="1:31" s="44" customFormat="1" ht="12.75" customHeight="1">
      <c r="A21" s="57"/>
      <c r="B21" s="56"/>
      <c r="C21" s="62"/>
      <c r="D21" s="48"/>
      <c r="E21" s="49"/>
      <c r="F21" s="50"/>
      <c r="G21" s="51"/>
      <c r="H21" s="65"/>
      <c r="I21" s="53"/>
      <c r="J21" s="48"/>
      <c r="K21" s="54"/>
      <c r="L21" s="50"/>
      <c r="M21" s="51"/>
      <c r="N21" s="65"/>
      <c r="O21" s="53"/>
      <c r="P21" s="54"/>
      <c r="Q21" s="68"/>
      <c r="R21" s="50"/>
      <c r="S21" s="51"/>
      <c r="T21" s="65"/>
      <c r="U21" s="53"/>
      <c r="V21" s="49"/>
      <c r="W21" s="54"/>
      <c r="X21" s="50"/>
      <c r="Y21" s="51"/>
      <c r="Z21" s="65"/>
      <c r="AA21" s="54"/>
      <c r="AB21" s="53"/>
      <c r="AC21" s="54"/>
      <c r="AD21" s="50"/>
      <c r="AE21" s="51"/>
    </row>
    <row r="22" spans="1:31" s="44" customFormat="1" ht="12.75" customHeight="1">
      <c r="A22" s="45"/>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145" t="s">
        <v>11</v>
      </c>
      <c r="E23" s="74"/>
      <c r="F23" s="146">
        <f>SUM(F6:F22)</f>
        <v>3950</v>
      </c>
      <c r="G23" s="147">
        <f>SUM(G6:G22)</f>
        <v>0</v>
      </c>
      <c r="H23" s="52"/>
      <c r="I23" s="55"/>
      <c r="J23" s="145" t="s">
        <v>11</v>
      </c>
      <c r="K23" s="75"/>
      <c r="L23" s="146">
        <f>SUM(L6:L22)</f>
        <v>1800</v>
      </c>
      <c r="M23" s="147">
        <f>SUM(M6:M22)</f>
        <v>0</v>
      </c>
      <c r="N23" s="52"/>
      <c r="O23" s="55"/>
      <c r="P23" s="145" t="s">
        <v>11</v>
      </c>
      <c r="Q23" s="76"/>
      <c r="R23" s="146">
        <f>SUM(R6:R22)</f>
        <v>2000</v>
      </c>
      <c r="S23" s="147">
        <f>SUM(S6:S22)</f>
        <v>0</v>
      </c>
      <c r="T23" s="52"/>
      <c r="U23" s="55"/>
      <c r="V23" s="49"/>
      <c r="W23" s="76"/>
      <c r="X23" s="146">
        <f>SUM(X6:X22)</f>
        <v>0</v>
      </c>
      <c r="Y23" s="147">
        <f>SUM(Y6:Y22)</f>
        <v>0</v>
      </c>
      <c r="Z23" s="65"/>
      <c r="AA23" s="76"/>
      <c r="AB23" s="148" t="s">
        <v>11</v>
      </c>
      <c r="AC23" s="76"/>
      <c r="AD23" s="146">
        <f>SUM(AD6:AD22)</f>
        <v>9700</v>
      </c>
      <c r="AE23" s="147">
        <f>SUM(AE6:AE22)</f>
        <v>0</v>
      </c>
    </row>
    <row r="24" spans="1:31" s="44" customFormat="1" ht="12.75" customHeight="1">
      <c r="A24" s="149">
        <v>17450</v>
      </c>
      <c r="B24" s="168"/>
      <c r="C24" s="169"/>
      <c r="D24" s="60"/>
      <c r="E24" s="151"/>
      <c r="F24" s="59"/>
      <c r="G24" s="152"/>
      <c r="H24" s="88"/>
      <c r="I24" s="70"/>
      <c r="J24" s="60"/>
      <c r="K24" s="153"/>
      <c r="L24" s="59"/>
      <c r="M24" s="152"/>
      <c r="N24" s="88"/>
      <c r="O24" s="70"/>
      <c r="P24" s="60"/>
      <c r="Q24" s="72"/>
      <c r="R24" s="59"/>
      <c r="S24" s="152"/>
      <c r="T24" s="88"/>
      <c r="U24" s="70"/>
      <c r="V24" s="60"/>
      <c r="W24" s="72"/>
      <c r="X24" s="59"/>
      <c r="Y24" s="152"/>
      <c r="Z24" s="88"/>
      <c r="AA24" s="72"/>
      <c r="AB24" s="70"/>
      <c r="AC24" s="72"/>
      <c r="AD24" s="59"/>
      <c r="AE24" s="152"/>
    </row>
    <row r="25" spans="1:31" s="44" customFormat="1" ht="12.75" customHeight="1">
      <c r="A25" s="131">
        <v>110</v>
      </c>
      <c r="B25" s="137" t="s">
        <v>171</v>
      </c>
      <c r="C25" s="41"/>
      <c r="D25" s="136" t="s">
        <v>278</v>
      </c>
      <c r="E25" s="154"/>
      <c r="F25" s="38">
        <v>3400</v>
      </c>
      <c r="G25" s="39"/>
      <c r="H25" s="138" t="s">
        <v>107</v>
      </c>
      <c r="I25" s="41"/>
      <c r="J25" s="136" t="s">
        <v>279</v>
      </c>
      <c r="K25" s="156"/>
      <c r="L25" s="38">
        <v>1300</v>
      </c>
      <c r="M25" s="39"/>
      <c r="N25" s="138" t="s">
        <v>71</v>
      </c>
      <c r="O25" s="41"/>
      <c r="P25" s="136" t="s">
        <v>280</v>
      </c>
      <c r="Q25" s="42"/>
      <c r="R25" s="38">
        <v>1300</v>
      </c>
      <c r="S25" s="39"/>
      <c r="T25" s="155"/>
      <c r="U25" s="41"/>
      <c r="V25" s="37"/>
      <c r="W25" s="42"/>
      <c r="X25" s="38"/>
      <c r="Y25" s="39"/>
      <c r="Z25" s="138" t="s">
        <v>68</v>
      </c>
      <c r="AA25" s="42"/>
      <c r="AB25" s="140" t="s">
        <v>281</v>
      </c>
      <c r="AC25" s="42"/>
      <c r="AD25" s="38">
        <v>3100</v>
      </c>
      <c r="AE25" s="39"/>
    </row>
    <row r="26" spans="1:31" s="44" customFormat="1" ht="12.75" customHeight="1">
      <c r="A26" s="266" t="s">
        <v>27</v>
      </c>
      <c r="B26" s="142" t="s">
        <v>196</v>
      </c>
      <c r="C26" s="53"/>
      <c r="D26" s="143" t="s">
        <v>282</v>
      </c>
      <c r="E26" s="74"/>
      <c r="F26" s="50">
        <v>2900</v>
      </c>
      <c r="G26" s="51"/>
      <c r="H26" s="144" t="s">
        <v>115</v>
      </c>
      <c r="I26" s="53"/>
      <c r="J26" s="143" t="s">
        <v>278</v>
      </c>
      <c r="K26" s="75"/>
      <c r="L26" s="50">
        <v>2750</v>
      </c>
      <c r="M26" s="51"/>
      <c r="N26" s="144" t="s">
        <v>147</v>
      </c>
      <c r="O26" s="53"/>
      <c r="P26" s="143" t="s">
        <v>283</v>
      </c>
      <c r="Q26" s="54"/>
      <c r="R26" s="50">
        <v>2000</v>
      </c>
      <c r="S26" s="51"/>
      <c r="T26" s="65"/>
      <c r="U26" s="53"/>
      <c r="V26" s="49"/>
      <c r="W26" s="54"/>
      <c r="X26" s="50"/>
      <c r="Y26" s="51"/>
      <c r="Z26" s="144" t="s">
        <v>75</v>
      </c>
      <c r="AA26" s="54"/>
      <c r="AB26" s="61" t="s">
        <v>284</v>
      </c>
      <c r="AC26" s="54"/>
      <c r="AD26" s="50">
        <v>2300</v>
      </c>
      <c r="AE26" s="51"/>
    </row>
    <row r="27" spans="1:31" s="44" customFormat="1" ht="12.75" customHeight="1">
      <c r="A27" s="266"/>
      <c r="B27" s="142" t="s">
        <v>200</v>
      </c>
      <c r="C27" s="53"/>
      <c r="D27" s="143" t="s">
        <v>285</v>
      </c>
      <c r="E27" s="74"/>
      <c r="F27" s="50">
        <v>1250</v>
      </c>
      <c r="G27" s="51"/>
      <c r="H27" s="144" t="s">
        <v>125</v>
      </c>
      <c r="I27" s="53"/>
      <c r="J27" s="143" t="s">
        <v>286</v>
      </c>
      <c r="K27" s="75"/>
      <c r="L27" s="50">
        <v>5400</v>
      </c>
      <c r="M27" s="51"/>
      <c r="N27" s="144" t="s">
        <v>154</v>
      </c>
      <c r="O27" s="53"/>
      <c r="P27" s="143" t="s">
        <v>287</v>
      </c>
      <c r="Q27" s="54"/>
      <c r="R27" s="50">
        <v>600</v>
      </c>
      <c r="S27" s="51"/>
      <c r="T27" s="65"/>
      <c r="U27" s="53"/>
      <c r="V27" s="49"/>
      <c r="W27" s="54"/>
      <c r="X27" s="50"/>
      <c r="Y27" s="51"/>
      <c r="Z27" s="144" t="s">
        <v>79</v>
      </c>
      <c r="AA27" s="54"/>
      <c r="AB27" s="61" t="s">
        <v>288</v>
      </c>
      <c r="AC27" s="54"/>
      <c r="AD27" s="50">
        <v>2550</v>
      </c>
      <c r="AE27" s="51"/>
    </row>
    <row r="28" spans="1:31" s="44" customFormat="1" ht="12.75" customHeight="1">
      <c r="A28" s="266"/>
      <c r="B28" s="159" t="s">
        <v>203</v>
      </c>
      <c r="C28" s="47"/>
      <c r="D28" s="141" t="s">
        <v>289</v>
      </c>
      <c r="E28" s="78"/>
      <c r="F28" s="69">
        <v>2100</v>
      </c>
      <c r="G28" s="79"/>
      <c r="H28" s="160" t="s">
        <v>129</v>
      </c>
      <c r="I28" s="47"/>
      <c r="J28" s="141" t="s">
        <v>290</v>
      </c>
      <c r="K28" s="81"/>
      <c r="L28" s="69" t="s">
        <v>88</v>
      </c>
      <c r="M28" s="79"/>
      <c r="N28" s="80"/>
      <c r="O28" s="47"/>
      <c r="P28" s="48"/>
      <c r="Q28" s="82"/>
      <c r="R28" s="69"/>
      <c r="S28" s="79"/>
      <c r="T28" s="83"/>
      <c r="U28" s="47"/>
      <c r="V28" s="48"/>
      <c r="W28" s="82"/>
      <c r="X28" s="69"/>
      <c r="Y28" s="79"/>
      <c r="Z28" s="160" t="s">
        <v>85</v>
      </c>
      <c r="AA28" s="82"/>
      <c r="AB28" s="161" t="s">
        <v>291</v>
      </c>
      <c r="AC28" s="82"/>
      <c r="AD28" s="69" t="s">
        <v>88</v>
      </c>
      <c r="AE28" s="79"/>
    </row>
    <row r="29" spans="1:31" s="44" customFormat="1" ht="12.75" customHeight="1">
      <c r="A29" s="57"/>
      <c r="B29" s="142" t="s">
        <v>127</v>
      </c>
      <c r="C29" s="55"/>
      <c r="D29" s="143" t="s">
        <v>292</v>
      </c>
      <c r="E29" s="74"/>
      <c r="F29" s="50" t="s">
        <v>88</v>
      </c>
      <c r="G29" s="51"/>
      <c r="H29" s="52"/>
      <c r="I29" s="55"/>
      <c r="J29" s="49"/>
      <c r="K29" s="75"/>
      <c r="L29" s="50"/>
      <c r="M29" s="51"/>
      <c r="N29" s="52"/>
      <c r="O29" s="55"/>
      <c r="P29" s="49"/>
      <c r="Q29" s="76"/>
      <c r="R29" s="50"/>
      <c r="S29" s="51"/>
      <c r="T29" s="65"/>
      <c r="U29" s="55"/>
      <c r="V29" s="49"/>
      <c r="W29" s="76"/>
      <c r="X29" s="50"/>
      <c r="Y29" s="51"/>
      <c r="Z29" s="144" t="s">
        <v>241</v>
      </c>
      <c r="AA29" s="76"/>
      <c r="AB29" s="61" t="s">
        <v>293</v>
      </c>
      <c r="AC29" s="76"/>
      <c r="AD29" s="50" t="s">
        <v>88</v>
      </c>
      <c r="AE29" s="51"/>
    </row>
    <row r="30" spans="1:31" s="44" customFormat="1" ht="12.75" customHeight="1">
      <c r="A30" s="57"/>
      <c r="B30" s="46"/>
      <c r="C30" s="55"/>
      <c r="D30" s="49"/>
      <c r="E30" s="74"/>
      <c r="F30" s="50"/>
      <c r="G30" s="51"/>
      <c r="H30" s="52"/>
      <c r="I30" s="55"/>
      <c r="J30" s="49"/>
      <c r="K30" s="75"/>
      <c r="L30" s="50"/>
      <c r="M30" s="51"/>
      <c r="N30" s="52"/>
      <c r="O30" s="55"/>
      <c r="P30" s="49"/>
      <c r="Q30" s="76"/>
      <c r="R30" s="50"/>
      <c r="S30" s="51"/>
      <c r="T30" s="65"/>
      <c r="U30" s="55"/>
      <c r="V30" s="49"/>
      <c r="W30" s="76"/>
      <c r="X30" s="50"/>
      <c r="Y30" s="51"/>
      <c r="Z30" s="144" t="s">
        <v>132</v>
      </c>
      <c r="AA30" s="76"/>
      <c r="AB30" s="61" t="s">
        <v>294</v>
      </c>
      <c r="AC30" s="76"/>
      <c r="AD30" s="50">
        <v>2450</v>
      </c>
      <c r="AE30" s="51"/>
    </row>
    <row r="31" spans="1:31" s="44" customFormat="1" ht="12.75" customHeight="1">
      <c r="A31" s="57"/>
      <c r="B31" s="46"/>
      <c r="C31" s="55"/>
      <c r="D31" s="49"/>
      <c r="E31" s="74"/>
      <c r="F31" s="50"/>
      <c r="G31" s="51"/>
      <c r="H31" s="52"/>
      <c r="I31" s="55"/>
      <c r="J31" s="49"/>
      <c r="K31" s="75"/>
      <c r="L31" s="50"/>
      <c r="M31" s="51"/>
      <c r="N31" s="65"/>
      <c r="O31" s="55"/>
      <c r="P31" s="49"/>
      <c r="Q31" s="76"/>
      <c r="R31" s="50"/>
      <c r="S31" s="51"/>
      <c r="T31" s="65"/>
      <c r="U31" s="55"/>
      <c r="V31" s="49"/>
      <c r="W31" s="76"/>
      <c r="X31" s="50"/>
      <c r="Y31" s="51"/>
      <c r="Z31" s="144" t="s">
        <v>248</v>
      </c>
      <c r="AA31" s="76"/>
      <c r="AB31" s="61" t="s">
        <v>295</v>
      </c>
      <c r="AC31" s="76"/>
      <c r="AD31" s="50">
        <v>3100</v>
      </c>
      <c r="AE31" s="51"/>
    </row>
    <row r="32" spans="1:31" s="44" customFormat="1" ht="12.75" customHeight="1">
      <c r="A32" s="57"/>
      <c r="B32" s="46"/>
      <c r="C32" s="55"/>
      <c r="D32" s="49"/>
      <c r="E32" s="74"/>
      <c r="F32" s="50"/>
      <c r="G32" s="51"/>
      <c r="H32" s="65"/>
      <c r="I32" s="53"/>
      <c r="J32" s="49"/>
      <c r="K32" s="75"/>
      <c r="L32" s="50"/>
      <c r="M32" s="51"/>
      <c r="N32" s="65"/>
      <c r="O32" s="53"/>
      <c r="P32" s="49"/>
      <c r="Q32" s="54"/>
      <c r="R32" s="50"/>
      <c r="S32" s="51"/>
      <c r="T32" s="65"/>
      <c r="U32" s="53"/>
      <c r="V32" s="49"/>
      <c r="W32" s="54"/>
      <c r="X32" s="50"/>
      <c r="Y32" s="51"/>
      <c r="Z32" s="144" t="s">
        <v>296</v>
      </c>
      <c r="AA32" s="54"/>
      <c r="AB32" s="61" t="s">
        <v>297</v>
      </c>
      <c r="AC32" s="54"/>
      <c r="AD32" s="50">
        <v>5350</v>
      </c>
      <c r="AE32" s="51"/>
    </row>
    <row r="33" spans="1:31" s="44" customFormat="1" ht="12.75" customHeight="1">
      <c r="A33" s="73"/>
      <c r="B33" s="56"/>
      <c r="C33" s="62"/>
      <c r="D33" s="48"/>
      <c r="E33" s="49"/>
      <c r="F33" s="50"/>
      <c r="G33" s="51"/>
      <c r="H33" s="65"/>
      <c r="I33" s="53"/>
      <c r="J33" s="48"/>
      <c r="K33" s="54"/>
      <c r="L33" s="50"/>
      <c r="M33" s="51"/>
      <c r="N33" s="65"/>
      <c r="O33" s="53"/>
      <c r="P33" s="54"/>
      <c r="Q33" s="68"/>
      <c r="R33" s="50"/>
      <c r="S33" s="51"/>
      <c r="T33" s="65"/>
      <c r="U33" s="53"/>
      <c r="V33" s="49"/>
      <c r="W33" s="54"/>
      <c r="X33" s="50"/>
      <c r="Y33" s="51"/>
      <c r="Z33" s="144" t="s">
        <v>97</v>
      </c>
      <c r="AA33" s="54"/>
      <c r="AB33" s="61" t="s">
        <v>289</v>
      </c>
      <c r="AC33" s="54"/>
      <c r="AD33" s="50" t="s">
        <v>88</v>
      </c>
      <c r="AE33" s="51"/>
    </row>
    <row r="34" spans="1:31" s="44" customFormat="1" ht="12.75" customHeight="1">
      <c r="A34" s="57"/>
      <c r="B34" s="56"/>
      <c r="C34" s="62"/>
      <c r="D34" s="48"/>
      <c r="E34" s="49"/>
      <c r="F34" s="50"/>
      <c r="G34" s="51"/>
      <c r="H34" s="65"/>
      <c r="I34" s="53"/>
      <c r="J34" s="48"/>
      <c r="K34" s="54"/>
      <c r="L34" s="50"/>
      <c r="M34" s="51"/>
      <c r="N34" s="65"/>
      <c r="O34" s="53"/>
      <c r="P34" s="54"/>
      <c r="Q34" s="68"/>
      <c r="R34" s="50"/>
      <c r="S34" s="51"/>
      <c r="T34" s="65"/>
      <c r="U34" s="53"/>
      <c r="V34" s="49"/>
      <c r="W34" s="54"/>
      <c r="X34" s="50"/>
      <c r="Y34" s="51"/>
      <c r="Z34" s="144" t="s">
        <v>298</v>
      </c>
      <c r="AA34" s="54"/>
      <c r="AB34" s="61" t="s">
        <v>282</v>
      </c>
      <c r="AC34" s="54"/>
      <c r="AD34" s="50">
        <v>2550</v>
      </c>
      <c r="AE34" s="51"/>
    </row>
    <row r="35" spans="1:31" s="44" customFormat="1" ht="12.75" customHeight="1">
      <c r="A35" s="45"/>
      <c r="B35" s="46"/>
      <c r="C35" s="49"/>
      <c r="D35" s="54"/>
      <c r="E35" s="53"/>
      <c r="F35" s="50"/>
      <c r="G35" s="51"/>
      <c r="H35" s="52"/>
      <c r="I35" s="49"/>
      <c r="J35" s="54"/>
      <c r="K35" s="53"/>
      <c r="L35" s="50"/>
      <c r="M35" s="51"/>
      <c r="N35" s="52"/>
      <c r="O35" s="49"/>
      <c r="P35" s="54"/>
      <c r="Q35" s="53"/>
      <c r="R35" s="50"/>
      <c r="S35" s="51"/>
      <c r="T35" s="52"/>
      <c r="U35" s="49"/>
      <c r="V35" s="54"/>
      <c r="W35" s="53"/>
      <c r="X35" s="50"/>
      <c r="Y35" s="51"/>
      <c r="Z35" s="144" t="s">
        <v>299</v>
      </c>
      <c r="AA35" s="76"/>
      <c r="AB35" s="61" t="s">
        <v>300</v>
      </c>
      <c r="AC35" s="76"/>
      <c r="AD35" s="50">
        <v>2950</v>
      </c>
      <c r="AE35" s="51"/>
    </row>
    <row r="36" spans="1:31" s="44" customFormat="1" ht="12.75" customHeight="1">
      <c r="A36" s="45"/>
      <c r="B36" s="46"/>
      <c r="C36" s="49"/>
      <c r="D36" s="54"/>
      <c r="E36" s="53"/>
      <c r="F36" s="50"/>
      <c r="G36" s="51"/>
      <c r="H36" s="52"/>
      <c r="I36" s="49"/>
      <c r="J36" s="54"/>
      <c r="K36" s="53"/>
      <c r="L36" s="50"/>
      <c r="M36" s="51"/>
      <c r="N36" s="52"/>
      <c r="O36" s="49"/>
      <c r="P36" s="54"/>
      <c r="Q36" s="53"/>
      <c r="R36" s="50"/>
      <c r="S36" s="51"/>
      <c r="T36" s="52"/>
      <c r="U36" s="49"/>
      <c r="V36" s="54"/>
      <c r="W36" s="53"/>
      <c r="X36" s="50"/>
      <c r="Y36" s="51"/>
      <c r="Z36" s="52"/>
      <c r="AA36" s="76"/>
      <c r="AB36" s="53"/>
      <c r="AC36" s="76"/>
      <c r="AD36" s="50"/>
      <c r="AE36" s="51"/>
    </row>
    <row r="37" spans="1:31" s="44" customFormat="1" ht="12.75" customHeight="1">
      <c r="A37" s="57"/>
      <c r="B37" s="46"/>
      <c r="C37" s="49"/>
      <c r="D37" s="54"/>
      <c r="E37" s="53"/>
      <c r="F37" s="50"/>
      <c r="G37" s="51"/>
      <c r="H37" s="52"/>
      <c r="I37" s="49"/>
      <c r="J37" s="54"/>
      <c r="K37" s="53"/>
      <c r="L37" s="50"/>
      <c r="M37" s="51"/>
      <c r="N37" s="52"/>
      <c r="O37" s="49"/>
      <c r="P37" s="54"/>
      <c r="Q37" s="53"/>
      <c r="R37" s="50"/>
      <c r="S37" s="51"/>
      <c r="T37" s="52"/>
      <c r="U37" s="49"/>
      <c r="V37" s="54"/>
      <c r="W37" s="53"/>
      <c r="X37" s="50"/>
      <c r="Y37" s="51"/>
      <c r="Z37" s="65"/>
      <c r="AA37" s="76"/>
      <c r="AB37" s="53"/>
      <c r="AC37" s="76"/>
      <c r="AD37" s="50"/>
      <c r="AE37" s="51"/>
    </row>
    <row r="38" spans="1:31" s="44" customFormat="1" ht="12.75" customHeight="1">
      <c r="A38" s="57"/>
      <c r="B38" s="46"/>
      <c r="C38" s="49"/>
      <c r="D38" s="54"/>
      <c r="E38" s="53"/>
      <c r="F38" s="50"/>
      <c r="G38" s="51"/>
      <c r="H38" s="52"/>
      <c r="I38" s="49"/>
      <c r="J38" s="54"/>
      <c r="K38" s="53"/>
      <c r="L38" s="50"/>
      <c r="M38" s="51"/>
      <c r="N38" s="52"/>
      <c r="O38" s="49"/>
      <c r="P38" s="54"/>
      <c r="Q38" s="53"/>
      <c r="R38" s="50"/>
      <c r="S38" s="51"/>
      <c r="T38" s="52"/>
      <c r="U38" s="49"/>
      <c r="V38" s="54"/>
      <c r="W38" s="53"/>
      <c r="X38" s="50"/>
      <c r="Y38" s="51"/>
      <c r="Z38" s="65"/>
      <c r="AA38" s="76"/>
      <c r="AB38" s="53"/>
      <c r="AC38" s="76"/>
      <c r="AD38" s="50"/>
      <c r="AE38" s="51"/>
    </row>
    <row r="39" spans="1:31" s="44" customFormat="1" ht="12.75" customHeight="1">
      <c r="A39" s="57"/>
      <c r="B39" s="56"/>
      <c r="C39" s="62"/>
      <c r="D39" s="48"/>
      <c r="E39" s="54"/>
      <c r="F39" s="50"/>
      <c r="G39" s="51"/>
      <c r="H39" s="65"/>
      <c r="I39" s="54"/>
      <c r="J39" s="48"/>
      <c r="K39" s="54"/>
      <c r="L39" s="50"/>
      <c r="M39" s="51"/>
      <c r="N39" s="52"/>
      <c r="O39" s="49"/>
      <c r="P39" s="54"/>
      <c r="Q39" s="68"/>
      <c r="R39" s="50"/>
      <c r="S39" s="51"/>
      <c r="T39" s="52"/>
      <c r="U39" s="49"/>
      <c r="V39" s="54"/>
      <c r="W39" s="53"/>
      <c r="X39" s="50"/>
      <c r="Y39" s="51"/>
      <c r="Z39" s="65"/>
      <c r="AA39" s="54"/>
      <c r="AB39" s="53"/>
      <c r="AC39" s="54"/>
      <c r="AD39" s="50"/>
      <c r="AE39" s="51"/>
    </row>
    <row r="40" spans="1:31" s="44" customFormat="1" ht="12.75" customHeight="1">
      <c r="A40" s="57"/>
      <c r="B40" s="56"/>
      <c r="C40" s="53"/>
      <c r="D40" s="48"/>
      <c r="E40" s="54"/>
      <c r="F40" s="50"/>
      <c r="G40" s="51"/>
      <c r="H40" s="65"/>
      <c r="I40" s="54"/>
      <c r="J40" s="49"/>
      <c r="K40" s="54"/>
      <c r="L40" s="50"/>
      <c r="M40" s="51"/>
      <c r="N40" s="52"/>
      <c r="O40" s="49"/>
      <c r="P40" s="54"/>
      <c r="Q40" s="68"/>
      <c r="R40" s="50"/>
      <c r="S40" s="51"/>
      <c r="T40" s="65"/>
      <c r="U40" s="49"/>
      <c r="V40" s="48"/>
      <c r="W40" s="49"/>
      <c r="X40" s="50"/>
      <c r="Y40" s="51"/>
      <c r="Z40" s="65"/>
      <c r="AA40" s="54"/>
      <c r="AB40" s="53"/>
      <c r="AC40" s="54"/>
      <c r="AD40" s="50"/>
      <c r="AE40" s="51"/>
    </row>
    <row r="41" spans="1:31" s="44" customFormat="1" ht="12.75" customHeight="1">
      <c r="A41" s="57"/>
      <c r="B41" s="56"/>
      <c r="C41" s="53"/>
      <c r="D41" s="49"/>
      <c r="E41" s="54"/>
      <c r="F41" s="50"/>
      <c r="G41" s="51"/>
      <c r="H41" s="65"/>
      <c r="I41" s="54"/>
      <c r="J41" s="49"/>
      <c r="K41" s="54"/>
      <c r="L41" s="50"/>
      <c r="M41" s="51"/>
      <c r="N41" s="52"/>
      <c r="O41" s="49"/>
      <c r="P41" s="54"/>
      <c r="Q41" s="68"/>
      <c r="R41" s="50"/>
      <c r="S41" s="51"/>
      <c r="T41" s="65"/>
      <c r="U41" s="49"/>
      <c r="V41" s="49"/>
      <c r="W41" s="49"/>
      <c r="X41" s="50"/>
      <c r="Y41" s="51"/>
      <c r="Z41" s="65"/>
      <c r="AA41" s="54"/>
      <c r="AB41" s="53"/>
      <c r="AC41" s="54"/>
      <c r="AD41" s="50"/>
      <c r="AE41" s="51"/>
    </row>
    <row r="42" spans="1:31" s="44" customFormat="1" ht="12.75" customHeight="1">
      <c r="A42" s="57"/>
      <c r="B42" s="56"/>
      <c r="C42" s="53"/>
      <c r="D42" s="49"/>
      <c r="E42" s="54"/>
      <c r="F42" s="50"/>
      <c r="G42" s="51"/>
      <c r="H42" s="65"/>
      <c r="I42" s="54"/>
      <c r="J42" s="49"/>
      <c r="K42" s="54"/>
      <c r="L42" s="50"/>
      <c r="M42" s="51"/>
      <c r="N42" s="65"/>
      <c r="O42" s="54"/>
      <c r="P42" s="48"/>
      <c r="Q42" s="54"/>
      <c r="R42" s="50"/>
      <c r="S42" s="51"/>
      <c r="T42" s="65"/>
      <c r="U42" s="54"/>
      <c r="V42" s="49"/>
      <c r="W42" s="54"/>
      <c r="X42" s="50"/>
      <c r="Y42" s="51"/>
      <c r="Z42" s="65"/>
      <c r="AA42" s="54"/>
      <c r="AB42" s="53"/>
      <c r="AC42" s="54"/>
      <c r="AD42" s="50"/>
      <c r="AE42" s="51"/>
    </row>
    <row r="43" spans="1:31" s="44" customFormat="1" ht="12.75" customHeight="1">
      <c r="A43" s="57"/>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145" t="s">
        <v>11</v>
      </c>
      <c r="E47" s="74"/>
      <c r="F47" s="146">
        <f>SUM(F25:F46)</f>
        <v>9650</v>
      </c>
      <c r="G47" s="147">
        <f>SUM(G25:G46)</f>
        <v>0</v>
      </c>
      <c r="H47" s="65"/>
      <c r="I47" s="53"/>
      <c r="J47" s="145" t="s">
        <v>11</v>
      </c>
      <c r="K47" s="75"/>
      <c r="L47" s="146">
        <f>SUM(L25:L46)</f>
        <v>9450</v>
      </c>
      <c r="M47" s="147">
        <f>SUM(M25:M46)</f>
        <v>0</v>
      </c>
      <c r="N47" s="65"/>
      <c r="O47" s="53"/>
      <c r="P47" s="145" t="s">
        <v>11</v>
      </c>
      <c r="Q47" s="54"/>
      <c r="R47" s="146">
        <f>SUM(R25:R46)</f>
        <v>3900</v>
      </c>
      <c r="S47" s="147">
        <f>SUM(S25:S46)</f>
        <v>0</v>
      </c>
      <c r="T47" s="65"/>
      <c r="U47" s="53"/>
      <c r="V47" s="49"/>
      <c r="W47" s="54"/>
      <c r="X47" s="146">
        <f>SUM(X25:X46)</f>
        <v>0</v>
      </c>
      <c r="Y47" s="147">
        <f>SUM(Y25:Y46)</f>
        <v>0</v>
      </c>
      <c r="Z47" s="65"/>
      <c r="AA47" s="54"/>
      <c r="AB47" s="148" t="s">
        <v>11</v>
      </c>
      <c r="AC47" s="54"/>
      <c r="AD47" s="146">
        <f>SUM(AD25:AD46)</f>
        <v>24350</v>
      </c>
      <c r="AE47" s="147">
        <f>SUM(AE25:AE46)</f>
        <v>0</v>
      </c>
    </row>
    <row r="48" spans="1:31" s="44" customFormat="1" ht="12.75" customHeight="1">
      <c r="A48" s="149">
        <v>47350</v>
      </c>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49"/>
      <c r="E54" s="74"/>
      <c r="F54" s="50"/>
      <c r="G54" s="51"/>
      <c r="H54" s="65"/>
      <c r="I54" s="53"/>
      <c r="J54" s="49"/>
      <c r="K54" s="75"/>
      <c r="L54" s="50"/>
      <c r="M54" s="51"/>
      <c r="N54" s="65"/>
      <c r="O54" s="53"/>
      <c r="P54" s="49"/>
      <c r="Q54" s="54"/>
      <c r="R54" s="50"/>
      <c r="S54" s="51"/>
      <c r="T54" s="65"/>
      <c r="U54" s="53"/>
      <c r="V54" s="49"/>
      <c r="W54" s="54"/>
      <c r="X54" s="50"/>
      <c r="Y54" s="51"/>
      <c r="Z54" s="65"/>
      <c r="AA54" s="54"/>
      <c r="AB54" s="53"/>
      <c r="AC54" s="54"/>
      <c r="AD54" s="50"/>
      <c r="AE54" s="51"/>
    </row>
    <row r="55" spans="1:31" s="44" customFormat="1" ht="12.75" customHeight="1">
      <c r="A55" s="84"/>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54</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141</v>
      </c>
      <c r="AB57" s="283"/>
      <c r="AC57" s="283"/>
      <c r="AE57" s="99" t="s">
        <v>4</v>
      </c>
    </row>
    <row r="58" spans="1:29" s="98" customFormat="1" ht="12.75" customHeight="1">
      <c r="A58" s="281" t="s">
        <v>55</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A26:A28"/>
    <mergeCell ref="I5:K5"/>
    <mergeCell ref="O4:S4"/>
    <mergeCell ref="O5:Q5"/>
    <mergeCell ref="U5:W5"/>
  </mergeCells>
  <dataValidations count="26">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AE6">
      <formula1>0</formula1>
      <formula2>AD6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S7">
      <formula1>0</formula1>
      <formula2>R7</formula2>
    </dataValidation>
    <dataValidation type="whole" allowBlank="1" showInputMessage="1" showErrorMessage="1" errorTitle="入力エラー" error="入力された部数は販売店の持ち部数を超えています。&#10;表示部数以下の数字を入力して下さい。" imeMode="disabled" sqref="S8">
      <formula1>0</formula1>
      <formula2>R8</formula2>
    </dataValidation>
    <dataValidation type="whole" allowBlank="1" showInputMessage="1" showErrorMessage="1" errorTitle="入力エラー" error="入力された部数は販売店の持ち部数を超えています。&#10;表示部数以下の数字を入力して下さい。" imeMode="disabled" sqref="AE9">
      <formula1>0</formula1>
      <formula2>AD9</formula2>
    </dataValidation>
    <dataValidation type="whole" allowBlank="1" showInputMessage="1" showErrorMessage="1" errorTitle="入力エラー" error="入力された部数は販売店の持ち部数を超えています。&#10;表示部数以下の数字を入力して下さい。" imeMode="disabled" sqref="G25">
      <formula1>0</formula1>
      <formula2>F25</formula2>
    </dataValidation>
    <dataValidation type="whole" allowBlank="1" showInputMessage="1" showErrorMessage="1" errorTitle="入力エラー" error="入力された部数は販売店の持ち部数を超えています。&#10;表示部数以下の数字を入力して下さい。" imeMode="disabled" sqref="M25">
      <formula1>0</formula1>
      <formula2>L25</formula2>
    </dataValidation>
    <dataValidation type="whole" allowBlank="1" showInputMessage="1" showErrorMessage="1" errorTitle="入力エラー" error="入力された部数は販売店の持ち部数を超えています。&#10;表示部数以下の数字を入力して下さい。" imeMode="disabled" sqref="S25">
      <formula1>0</formula1>
      <formula2>R25</formula2>
    </dataValidation>
    <dataValidation type="whole" allowBlank="1" showInputMessage="1" showErrorMessage="1" errorTitle="入力エラー" error="入力された部数は販売店の持ち部数を超えています。&#10;表示部数以下の数字を入力して下さい。" imeMode="disabled" sqref="AE25">
      <formula1>0</formula1>
      <formula2>AD25</formula2>
    </dataValidation>
    <dataValidation type="whole" allowBlank="1" showInputMessage="1" showErrorMessage="1" errorTitle="入力エラー" error="入力された部数は販売店の持ち部数を超えています。&#10;表示部数以下の数字を入力して下さい。" imeMode="disabled" sqref="G26">
      <formula1>0</formula1>
      <formula2>F26</formula2>
    </dataValidation>
    <dataValidation type="whole" allowBlank="1" showInputMessage="1" showErrorMessage="1" errorTitle="入力エラー" error="入力された部数は販売店の持ち部数を超えています。&#10;表示部数以下の数字を入力して下さい。" imeMode="disabled" sqref="M26">
      <formula1>0</formula1>
      <formula2>L26</formula2>
    </dataValidation>
    <dataValidation type="whole" allowBlank="1" showInputMessage="1" showErrorMessage="1" errorTitle="入力エラー" error="入力された部数は販売店の持ち部数を超えています。&#10;表示部数以下の数字を入力して下さい。" imeMode="disabled" sqref="S26">
      <formula1>0</formula1>
      <formula2>R26</formula2>
    </dataValidation>
    <dataValidation type="whole" allowBlank="1" showInputMessage="1" showErrorMessage="1" errorTitle="入力エラー" error="入力された部数は販売店の持ち部数を超えています。&#10;表示部数以下の数字を入力して下さい。" imeMode="disabled" sqref="AE26">
      <formula1>0</formula1>
      <formula2>AD26</formula2>
    </dataValidation>
    <dataValidation type="whole" allowBlank="1" showInputMessage="1" showErrorMessage="1" errorTitle="入力エラー" error="入力された部数は販売店の持ち部数を超えています。&#10;表示部数以下の数字を入力して下さい。" imeMode="disabled" sqref="G27">
      <formula1>0</formula1>
      <formula2>F27</formula2>
    </dataValidation>
    <dataValidation type="whole" allowBlank="1" showInputMessage="1" showErrorMessage="1" errorTitle="入力エラー" error="入力された部数は販売店の持ち部数を超えています。&#10;表示部数以下の数字を入力して下さい。" imeMode="disabled" sqref="M27">
      <formula1>0</formula1>
      <formula2>L27</formula2>
    </dataValidation>
    <dataValidation type="whole" allowBlank="1" showInputMessage="1" showErrorMessage="1" errorTitle="入力エラー" error="入力された部数は販売店の持ち部数を超えています。&#10;表示部数以下の数字を入力して下さい。" imeMode="disabled" sqref="S27">
      <formula1>0</formula1>
      <formula2>R27</formula2>
    </dataValidation>
    <dataValidation type="whole" allowBlank="1" showInputMessage="1" showErrorMessage="1" errorTitle="入力エラー" error="入力された部数は販売店の持ち部数を超えています。&#10;表示部数以下の数字を入力して下さい。" imeMode="disabled" sqref="AE27">
      <formula1>0</formula1>
      <formula2>AD27</formula2>
    </dataValidation>
    <dataValidation type="whole" allowBlank="1" showInputMessage="1" showErrorMessage="1" errorTitle="入力エラー" error="入力された部数は販売店の持ち部数を超えています。&#10;表示部数以下の数字を入力して下さい。" imeMode="disabled" sqref="G28">
      <formula1>0</formula1>
      <formula2>F28</formula2>
    </dataValidation>
    <dataValidation type="whole" allowBlank="1" showInputMessage="1" showErrorMessage="1" errorTitle="入力エラー" error="入力された部数は販売店の持ち部数を超えています。&#10;表示部数以下の数字を入力して下さい。" imeMode="disabled" sqref="AE30">
      <formula1>0</formula1>
      <formula2>AD30</formula2>
    </dataValidation>
    <dataValidation type="whole" allowBlank="1" showInputMessage="1" showErrorMessage="1" errorTitle="入力エラー" error="入力された部数は販売店の持ち部数を超えています。&#10;表示部数以下の数字を入力して下さい。" imeMode="disabled" sqref="AE31">
      <formula1>0</formula1>
      <formula2>AD31</formula2>
    </dataValidation>
    <dataValidation type="whole" allowBlank="1" showInputMessage="1" showErrorMessage="1" errorTitle="入力エラー" error="入力された部数は販売店の持ち部数を超えています。&#10;表示部数以下の数字を入力して下さい。" imeMode="disabled" sqref="AE32">
      <formula1>0</formula1>
      <formula2>AD32</formula2>
    </dataValidation>
    <dataValidation type="whole" allowBlank="1" showInputMessage="1" showErrorMessage="1" errorTitle="入力エラー" error="入力された部数は販売店の持ち部数を超えています。&#10;表示部数以下の数字を入力して下さい。" imeMode="disabled" sqref="AE34">
      <formula1>0</formula1>
      <formula2>AD34</formula2>
    </dataValidation>
    <dataValidation type="whole" allowBlank="1" showInputMessage="1" showErrorMessage="1" errorTitle="入力エラー" error="入力された部数は販売店の持ち部数を超えています。&#10;表示部数以下の数字を入力して下さい。" imeMode="disabled" sqref="AE35">
      <formula1>0</formula1>
      <formula2>AD35</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8.xml><?xml version="1.0" encoding="utf-8"?>
<worksheet xmlns="http://schemas.openxmlformats.org/spreadsheetml/2006/main" xmlns:r="http://schemas.openxmlformats.org/officeDocument/2006/relationships">
  <sheetPr codeName="Sheet13"/>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$G$25+$M$25+$S$25+$Y$25+$AE$25+$G$47+$M$47+$S$47+$Y$47+$AE$47</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5</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107</v>
      </c>
      <c r="B6" s="137" t="s">
        <v>171</v>
      </c>
      <c r="C6" s="36"/>
      <c r="D6" s="136" t="s">
        <v>301</v>
      </c>
      <c r="E6" s="37"/>
      <c r="F6" s="38">
        <v>1400</v>
      </c>
      <c r="G6" s="39"/>
      <c r="H6" s="138" t="s">
        <v>107</v>
      </c>
      <c r="I6" s="41"/>
      <c r="J6" s="136" t="s">
        <v>302</v>
      </c>
      <c r="K6" s="42"/>
      <c r="L6" s="38">
        <v>1550</v>
      </c>
      <c r="M6" s="39"/>
      <c r="N6" s="139" t="s">
        <v>147</v>
      </c>
      <c r="O6" s="41"/>
      <c r="P6" s="136" t="s">
        <v>150</v>
      </c>
      <c r="Q6" s="42"/>
      <c r="R6" s="38">
        <v>1250</v>
      </c>
      <c r="S6" s="39"/>
      <c r="T6" s="138" t="s">
        <v>143</v>
      </c>
      <c r="U6" s="41"/>
      <c r="V6" s="136" t="s">
        <v>303</v>
      </c>
      <c r="W6" s="42"/>
      <c r="X6" s="38">
        <v>600</v>
      </c>
      <c r="Y6" s="39"/>
      <c r="Z6" s="138" t="s">
        <v>68</v>
      </c>
      <c r="AA6" s="42"/>
      <c r="AB6" s="140" t="s">
        <v>304</v>
      </c>
      <c r="AC6" s="42"/>
      <c r="AD6" s="38" t="s">
        <v>88</v>
      </c>
      <c r="AE6" s="39"/>
    </row>
    <row r="7" spans="1:31" s="44" customFormat="1" ht="12.75" customHeight="1">
      <c r="A7" s="266" t="s">
        <v>24</v>
      </c>
      <c r="B7" s="142" t="s">
        <v>196</v>
      </c>
      <c r="C7" s="47"/>
      <c r="D7" s="141" t="s">
        <v>305</v>
      </c>
      <c r="E7" s="49"/>
      <c r="F7" s="50">
        <v>3000</v>
      </c>
      <c r="G7" s="51"/>
      <c r="H7" s="144" t="s">
        <v>111</v>
      </c>
      <c r="I7" s="53"/>
      <c r="J7" s="143" t="s">
        <v>306</v>
      </c>
      <c r="K7" s="54"/>
      <c r="L7" s="50">
        <v>1700</v>
      </c>
      <c r="M7" s="51"/>
      <c r="N7" s="52"/>
      <c r="O7" s="53"/>
      <c r="P7" s="49"/>
      <c r="Q7" s="54"/>
      <c r="R7" s="50"/>
      <c r="S7" s="51"/>
      <c r="T7" s="52"/>
      <c r="U7" s="53"/>
      <c r="V7" s="49"/>
      <c r="W7" s="54"/>
      <c r="X7" s="50"/>
      <c r="Y7" s="51"/>
      <c r="Z7" s="144" t="s">
        <v>75</v>
      </c>
      <c r="AA7" s="54"/>
      <c r="AB7" s="61" t="s">
        <v>307</v>
      </c>
      <c r="AC7" s="54"/>
      <c r="AD7" s="50">
        <v>4600</v>
      </c>
      <c r="AE7" s="51"/>
    </row>
    <row r="8" spans="1:31" s="44" customFormat="1" ht="12.75" customHeight="1">
      <c r="A8" s="266"/>
      <c r="B8" s="142" t="s">
        <v>200</v>
      </c>
      <c r="C8" s="55"/>
      <c r="D8" s="143" t="s">
        <v>304</v>
      </c>
      <c r="E8" s="49"/>
      <c r="F8" s="50">
        <v>1450</v>
      </c>
      <c r="G8" s="51"/>
      <c r="H8" s="52"/>
      <c r="I8" s="53"/>
      <c r="J8" s="49"/>
      <c r="K8" s="54"/>
      <c r="L8" s="50"/>
      <c r="M8" s="51"/>
      <c r="N8" s="52"/>
      <c r="O8" s="53"/>
      <c r="P8" s="49"/>
      <c r="Q8" s="54"/>
      <c r="R8" s="50"/>
      <c r="S8" s="51"/>
      <c r="T8" s="52"/>
      <c r="U8" s="53"/>
      <c r="V8" s="49"/>
      <c r="W8" s="54"/>
      <c r="X8" s="50"/>
      <c r="Y8" s="51"/>
      <c r="Z8" s="144" t="s">
        <v>79</v>
      </c>
      <c r="AA8" s="54"/>
      <c r="AB8" s="61" t="s">
        <v>302</v>
      </c>
      <c r="AC8" s="54"/>
      <c r="AD8" s="50">
        <v>6200</v>
      </c>
      <c r="AE8" s="51"/>
    </row>
    <row r="9" spans="1:31" s="44" customFormat="1" ht="12.75" customHeight="1">
      <c r="A9" s="45"/>
      <c r="B9" s="56"/>
      <c r="C9" s="53"/>
      <c r="D9" s="49"/>
      <c r="E9" s="49"/>
      <c r="F9" s="50"/>
      <c r="G9" s="51"/>
      <c r="H9" s="52"/>
      <c r="I9" s="53"/>
      <c r="J9" s="49"/>
      <c r="K9" s="54"/>
      <c r="L9" s="50"/>
      <c r="M9" s="51"/>
      <c r="N9" s="52"/>
      <c r="O9" s="53"/>
      <c r="P9" s="49"/>
      <c r="Q9" s="54"/>
      <c r="R9" s="50"/>
      <c r="S9" s="51"/>
      <c r="T9" s="52"/>
      <c r="U9" s="53"/>
      <c r="V9" s="49"/>
      <c r="W9" s="54"/>
      <c r="X9" s="50"/>
      <c r="Y9" s="51"/>
      <c r="Z9" s="144" t="s">
        <v>241</v>
      </c>
      <c r="AA9" s="54"/>
      <c r="AB9" s="61" t="s">
        <v>308</v>
      </c>
      <c r="AC9" s="54"/>
      <c r="AD9" s="50">
        <v>1600</v>
      </c>
      <c r="AE9" s="51"/>
    </row>
    <row r="10" spans="1:31" s="44" customFormat="1" ht="12.75" customHeight="1">
      <c r="A10" s="57"/>
      <c r="B10" s="56"/>
      <c r="C10" s="53"/>
      <c r="D10" s="58"/>
      <c r="E10" s="49"/>
      <c r="F10" s="59"/>
      <c r="G10" s="51"/>
      <c r="H10" s="52"/>
      <c r="I10" s="53"/>
      <c r="J10" s="60"/>
      <c r="K10" s="54"/>
      <c r="L10" s="50"/>
      <c r="M10" s="51"/>
      <c r="N10" s="52"/>
      <c r="O10" s="53"/>
      <c r="P10" s="49"/>
      <c r="Q10" s="54"/>
      <c r="R10" s="50"/>
      <c r="S10" s="51"/>
      <c r="T10" s="52"/>
      <c r="U10" s="53"/>
      <c r="V10" s="49"/>
      <c r="W10" s="54"/>
      <c r="X10" s="50"/>
      <c r="Y10" s="51"/>
      <c r="Z10" s="144" t="s">
        <v>132</v>
      </c>
      <c r="AA10" s="54"/>
      <c r="AB10" s="61" t="s">
        <v>309</v>
      </c>
      <c r="AC10" s="54"/>
      <c r="AD10" s="50" t="s">
        <v>88</v>
      </c>
      <c r="AE10" s="51"/>
    </row>
    <row r="11" spans="1:31" s="44" customFormat="1" ht="12.75" customHeight="1">
      <c r="A11" s="57"/>
      <c r="B11" s="61"/>
      <c r="C11" s="48"/>
      <c r="D11" s="54"/>
      <c r="E11" s="62"/>
      <c r="F11" s="63"/>
      <c r="G11" s="64"/>
      <c r="H11" s="65"/>
      <c r="I11" s="62"/>
      <c r="J11" s="54"/>
      <c r="K11" s="66"/>
      <c r="L11" s="50"/>
      <c r="M11" s="51"/>
      <c r="N11" s="52"/>
      <c r="O11" s="62"/>
      <c r="P11" s="60"/>
      <c r="Q11" s="67"/>
      <c r="R11" s="50"/>
      <c r="S11" s="51"/>
      <c r="T11" s="65"/>
      <c r="U11" s="62"/>
      <c r="V11" s="49"/>
      <c r="W11" s="67"/>
      <c r="X11" s="50"/>
      <c r="Y11" s="51"/>
      <c r="Z11" s="144" t="s">
        <v>296</v>
      </c>
      <c r="AA11" s="67"/>
      <c r="AB11" s="61" t="s">
        <v>310</v>
      </c>
      <c r="AC11" s="67"/>
      <c r="AD11" s="50">
        <v>3150</v>
      </c>
      <c r="AE11" s="51"/>
    </row>
    <row r="12" spans="1:31" s="44" customFormat="1" ht="12.75" customHeight="1">
      <c r="A12" s="57"/>
      <c r="B12" s="61"/>
      <c r="C12" s="49"/>
      <c r="D12" s="54"/>
      <c r="E12" s="53"/>
      <c r="F12" s="63"/>
      <c r="G12" s="64"/>
      <c r="H12" s="65"/>
      <c r="I12" s="53"/>
      <c r="J12" s="54"/>
      <c r="K12" s="68"/>
      <c r="L12" s="50"/>
      <c r="M12" s="51"/>
      <c r="N12" s="65"/>
      <c r="O12" s="53"/>
      <c r="P12" s="54"/>
      <c r="Q12" s="68"/>
      <c r="R12" s="50"/>
      <c r="S12" s="51"/>
      <c r="T12" s="65"/>
      <c r="U12" s="53"/>
      <c r="V12" s="49"/>
      <c r="W12" s="54"/>
      <c r="X12" s="50"/>
      <c r="Y12" s="51"/>
      <c r="Z12" s="144" t="s">
        <v>97</v>
      </c>
      <c r="AA12" s="54"/>
      <c r="AB12" s="61" t="s">
        <v>311</v>
      </c>
      <c r="AC12" s="54"/>
      <c r="AD12" s="50">
        <v>3200</v>
      </c>
      <c r="AE12" s="51"/>
    </row>
    <row r="13" spans="1:31" s="44" customFormat="1" ht="12.75" customHeight="1">
      <c r="A13" s="57"/>
      <c r="B13" s="61"/>
      <c r="C13" s="49"/>
      <c r="D13" s="54"/>
      <c r="E13" s="53"/>
      <c r="F13" s="69"/>
      <c r="G13" s="51"/>
      <c r="H13" s="65"/>
      <c r="I13" s="53"/>
      <c r="J13" s="54"/>
      <c r="K13" s="68"/>
      <c r="L13" s="50"/>
      <c r="M13" s="51"/>
      <c r="N13" s="65"/>
      <c r="O13" s="53"/>
      <c r="P13" s="54"/>
      <c r="Q13" s="68"/>
      <c r="R13" s="50"/>
      <c r="S13" s="51"/>
      <c r="T13" s="65"/>
      <c r="U13" s="53"/>
      <c r="V13" s="49"/>
      <c r="W13" s="54"/>
      <c r="X13" s="50"/>
      <c r="Y13" s="51"/>
      <c r="Z13" s="144" t="s">
        <v>298</v>
      </c>
      <c r="AA13" s="54"/>
      <c r="AB13" s="61" t="s">
        <v>312</v>
      </c>
      <c r="AC13" s="54"/>
      <c r="AD13" s="50" t="s">
        <v>88</v>
      </c>
      <c r="AE13" s="51"/>
    </row>
    <row r="14" spans="1:31" s="44" customFormat="1" ht="12.75" customHeight="1">
      <c r="A14" s="57"/>
      <c r="B14" s="61"/>
      <c r="C14" s="49"/>
      <c r="D14" s="54"/>
      <c r="E14" s="53"/>
      <c r="F14" s="50"/>
      <c r="G14" s="51"/>
      <c r="H14" s="65"/>
      <c r="I14" s="53"/>
      <c r="J14" s="54"/>
      <c r="K14" s="68"/>
      <c r="L14" s="50"/>
      <c r="M14" s="51"/>
      <c r="N14" s="65"/>
      <c r="O14" s="53"/>
      <c r="P14" s="54"/>
      <c r="Q14" s="68"/>
      <c r="R14" s="50"/>
      <c r="S14" s="51"/>
      <c r="T14" s="65"/>
      <c r="U14" s="53"/>
      <c r="V14" s="49"/>
      <c r="W14" s="54"/>
      <c r="X14" s="50"/>
      <c r="Y14" s="51"/>
      <c r="Z14" s="52"/>
      <c r="AA14" s="54"/>
      <c r="AB14" s="53"/>
      <c r="AC14" s="54"/>
      <c r="AD14" s="50"/>
      <c r="AE14" s="51"/>
    </row>
    <row r="15" spans="1:31" s="44" customFormat="1" ht="12.75" customHeight="1">
      <c r="A15" s="57"/>
      <c r="B15" s="61"/>
      <c r="C15" s="49"/>
      <c r="D15" s="54"/>
      <c r="E15" s="53"/>
      <c r="F15" s="50"/>
      <c r="G15" s="51"/>
      <c r="H15" s="65"/>
      <c r="I15" s="53"/>
      <c r="J15" s="54"/>
      <c r="K15" s="68"/>
      <c r="L15" s="50"/>
      <c r="M15" s="51"/>
      <c r="N15" s="65"/>
      <c r="O15" s="53"/>
      <c r="P15" s="54"/>
      <c r="Q15" s="68"/>
      <c r="R15" s="50"/>
      <c r="S15" s="51"/>
      <c r="T15" s="65"/>
      <c r="U15" s="53"/>
      <c r="V15" s="49"/>
      <c r="W15" s="54"/>
      <c r="X15" s="50"/>
      <c r="Y15" s="51"/>
      <c r="Z15" s="52"/>
      <c r="AA15" s="54"/>
      <c r="AB15" s="53"/>
      <c r="AC15" s="54"/>
      <c r="AD15" s="50"/>
      <c r="AE15" s="51"/>
    </row>
    <row r="16" spans="1:31" s="44" customFormat="1" ht="12.75" customHeight="1">
      <c r="A16" s="57"/>
      <c r="B16" s="61"/>
      <c r="C16" s="49"/>
      <c r="D16" s="54"/>
      <c r="E16" s="53"/>
      <c r="F16" s="50"/>
      <c r="G16" s="51"/>
      <c r="H16" s="65"/>
      <c r="I16" s="53"/>
      <c r="J16" s="54"/>
      <c r="K16" s="68"/>
      <c r="L16" s="50"/>
      <c r="M16" s="51"/>
      <c r="N16" s="65"/>
      <c r="O16" s="53"/>
      <c r="P16" s="54"/>
      <c r="Q16" s="68"/>
      <c r="R16" s="50"/>
      <c r="S16" s="51"/>
      <c r="T16" s="65"/>
      <c r="U16" s="53"/>
      <c r="V16" s="49"/>
      <c r="W16" s="54"/>
      <c r="X16" s="50"/>
      <c r="Y16" s="51"/>
      <c r="Z16" s="65"/>
      <c r="AA16" s="54"/>
      <c r="AB16" s="53"/>
      <c r="AC16" s="54"/>
      <c r="AD16" s="50"/>
      <c r="AE16" s="51"/>
    </row>
    <row r="17" spans="1:31" s="44" customFormat="1" ht="12.75" customHeight="1">
      <c r="A17" s="57"/>
      <c r="B17" s="61"/>
      <c r="C17" s="49"/>
      <c r="D17" s="54"/>
      <c r="E17" s="70"/>
      <c r="F17" s="50"/>
      <c r="G17" s="51"/>
      <c r="H17" s="65"/>
      <c r="I17" s="70"/>
      <c r="J17" s="54"/>
      <c r="K17" s="71"/>
      <c r="L17" s="50"/>
      <c r="M17" s="51"/>
      <c r="N17" s="65"/>
      <c r="O17" s="70"/>
      <c r="P17" s="54"/>
      <c r="Q17" s="71"/>
      <c r="R17" s="50"/>
      <c r="S17" s="51"/>
      <c r="T17" s="65"/>
      <c r="U17" s="70"/>
      <c r="V17" s="49"/>
      <c r="W17" s="72"/>
      <c r="X17" s="50"/>
      <c r="Y17" s="51"/>
      <c r="Z17" s="65"/>
      <c r="AA17" s="72"/>
      <c r="AB17" s="53"/>
      <c r="AC17" s="72"/>
      <c r="AD17" s="50"/>
      <c r="AE17" s="51"/>
    </row>
    <row r="18" spans="1:31" s="44" customFormat="1" ht="12.75" customHeight="1">
      <c r="A18" s="57"/>
      <c r="B18" s="56"/>
      <c r="C18" s="62"/>
      <c r="D18" s="48"/>
      <c r="E18" s="49"/>
      <c r="F18" s="50"/>
      <c r="G18" s="51"/>
      <c r="H18" s="65"/>
      <c r="I18" s="53"/>
      <c r="J18" s="48"/>
      <c r="K18" s="54"/>
      <c r="L18" s="50"/>
      <c r="M18" s="51"/>
      <c r="N18" s="65"/>
      <c r="O18" s="53"/>
      <c r="P18" s="54"/>
      <c r="Q18" s="68"/>
      <c r="R18" s="50"/>
      <c r="S18" s="51"/>
      <c r="T18" s="65"/>
      <c r="U18" s="53"/>
      <c r="V18" s="49"/>
      <c r="W18" s="54"/>
      <c r="X18" s="50"/>
      <c r="Y18" s="51"/>
      <c r="Z18" s="65"/>
      <c r="AA18" s="54"/>
      <c r="AB18" s="53"/>
      <c r="AC18" s="54"/>
      <c r="AD18" s="50"/>
      <c r="AE18" s="51"/>
    </row>
    <row r="19" spans="1:31" s="44" customFormat="1" ht="12.75" customHeight="1">
      <c r="A19" s="57"/>
      <c r="B19" s="56"/>
      <c r="C19" s="53"/>
      <c r="D19" s="49"/>
      <c r="E19" s="49"/>
      <c r="F19" s="50"/>
      <c r="G19" s="51"/>
      <c r="H19" s="65"/>
      <c r="I19" s="53"/>
      <c r="J19" s="49"/>
      <c r="K19" s="54"/>
      <c r="L19" s="50"/>
      <c r="M19" s="51"/>
      <c r="N19" s="65"/>
      <c r="O19" s="53"/>
      <c r="P19" s="48"/>
      <c r="Q19" s="54"/>
      <c r="R19" s="50"/>
      <c r="S19" s="51"/>
      <c r="T19" s="65"/>
      <c r="U19" s="53"/>
      <c r="V19" s="49"/>
      <c r="W19" s="54"/>
      <c r="X19" s="50"/>
      <c r="Y19" s="51"/>
      <c r="Z19" s="65"/>
      <c r="AA19" s="54"/>
      <c r="AB19" s="53"/>
      <c r="AC19" s="54"/>
      <c r="AD19" s="50"/>
      <c r="AE19" s="51"/>
    </row>
    <row r="20" spans="1:31" s="44" customFormat="1" ht="12.75" customHeight="1">
      <c r="A20" s="73"/>
      <c r="B20" s="56"/>
      <c r="C20" s="62"/>
      <c r="D20" s="48"/>
      <c r="E20" s="49"/>
      <c r="F20" s="50"/>
      <c r="G20" s="51"/>
      <c r="H20" s="65"/>
      <c r="I20" s="53"/>
      <c r="J20" s="48"/>
      <c r="K20" s="54"/>
      <c r="L20" s="50"/>
      <c r="M20" s="51"/>
      <c r="N20" s="65"/>
      <c r="O20" s="53"/>
      <c r="P20" s="54"/>
      <c r="Q20" s="68"/>
      <c r="R20" s="50"/>
      <c r="S20" s="51"/>
      <c r="T20" s="65"/>
      <c r="U20" s="53"/>
      <c r="V20" s="49"/>
      <c r="W20" s="54"/>
      <c r="X20" s="50"/>
      <c r="Y20" s="51"/>
      <c r="Z20" s="65"/>
      <c r="AA20" s="54"/>
      <c r="AB20" s="53"/>
      <c r="AC20" s="54"/>
      <c r="AD20" s="50"/>
      <c r="AE20" s="51"/>
    </row>
    <row r="21" spans="1:31" s="44" customFormat="1" ht="12.75" customHeight="1">
      <c r="A21" s="57"/>
      <c r="B21" s="56"/>
      <c r="C21" s="62"/>
      <c r="D21" s="48"/>
      <c r="E21" s="49"/>
      <c r="F21" s="50"/>
      <c r="G21" s="51"/>
      <c r="H21" s="65"/>
      <c r="I21" s="53"/>
      <c r="J21" s="48"/>
      <c r="K21" s="54"/>
      <c r="L21" s="50"/>
      <c r="M21" s="51"/>
      <c r="N21" s="65"/>
      <c r="O21" s="53"/>
      <c r="P21" s="54"/>
      <c r="Q21" s="68"/>
      <c r="R21" s="50"/>
      <c r="S21" s="51"/>
      <c r="T21" s="65"/>
      <c r="U21" s="53"/>
      <c r="V21" s="49"/>
      <c r="W21" s="54"/>
      <c r="X21" s="50"/>
      <c r="Y21" s="51"/>
      <c r="Z21" s="65"/>
      <c r="AA21" s="54"/>
      <c r="AB21" s="53"/>
      <c r="AC21" s="54"/>
      <c r="AD21" s="50"/>
      <c r="AE21" s="51"/>
    </row>
    <row r="22" spans="1:31" s="44" customFormat="1" ht="12.75" customHeight="1">
      <c r="A22" s="45"/>
      <c r="B22" s="46"/>
      <c r="C22" s="55"/>
      <c r="D22" s="49"/>
      <c r="E22" s="74"/>
      <c r="F22" s="50"/>
      <c r="G22" s="51"/>
      <c r="H22" s="52"/>
      <c r="I22" s="55"/>
      <c r="J22" s="49"/>
      <c r="K22" s="75"/>
      <c r="L22" s="50"/>
      <c r="M22" s="51"/>
      <c r="N22" s="52"/>
      <c r="O22" s="55"/>
      <c r="P22" s="49"/>
      <c r="Q22" s="76"/>
      <c r="R22" s="50"/>
      <c r="S22" s="51"/>
      <c r="T22" s="52"/>
      <c r="U22" s="55"/>
      <c r="V22" s="49"/>
      <c r="W22" s="76"/>
      <c r="X22" s="50"/>
      <c r="Y22" s="51"/>
      <c r="Z22" s="65"/>
      <c r="AA22" s="76"/>
      <c r="AB22" s="53"/>
      <c r="AC22" s="76"/>
      <c r="AD22" s="50"/>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65"/>
      <c r="AA23" s="76"/>
      <c r="AB23" s="53"/>
      <c r="AC23" s="76"/>
      <c r="AD23" s="50"/>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65"/>
      <c r="AA24" s="54"/>
      <c r="AB24" s="53"/>
      <c r="AC24" s="54"/>
      <c r="AD24" s="50"/>
      <c r="AE24" s="51"/>
    </row>
    <row r="25" spans="1:31" s="44" customFormat="1" ht="12.75" customHeight="1">
      <c r="A25" s="57"/>
      <c r="B25" s="56"/>
      <c r="C25" s="53"/>
      <c r="D25" s="145" t="s">
        <v>11</v>
      </c>
      <c r="E25" s="74"/>
      <c r="F25" s="146">
        <f>SUM(F6:F24)</f>
        <v>5850</v>
      </c>
      <c r="G25" s="147">
        <f>SUM(G6:G24)</f>
        <v>0</v>
      </c>
      <c r="H25" s="65"/>
      <c r="I25" s="53"/>
      <c r="J25" s="145" t="s">
        <v>11</v>
      </c>
      <c r="K25" s="75"/>
      <c r="L25" s="146">
        <f>SUM(L6:L24)</f>
        <v>3250</v>
      </c>
      <c r="M25" s="147">
        <f>SUM(M6:M24)</f>
        <v>0</v>
      </c>
      <c r="N25" s="65"/>
      <c r="O25" s="53"/>
      <c r="P25" s="145" t="s">
        <v>11</v>
      </c>
      <c r="Q25" s="54"/>
      <c r="R25" s="146">
        <f>SUM(R6:R24)</f>
        <v>1250</v>
      </c>
      <c r="S25" s="147">
        <f>SUM(S6:S24)</f>
        <v>0</v>
      </c>
      <c r="T25" s="65"/>
      <c r="U25" s="53"/>
      <c r="V25" s="145" t="s">
        <v>11</v>
      </c>
      <c r="W25" s="54"/>
      <c r="X25" s="146">
        <f>SUM(X6:X24)</f>
        <v>600</v>
      </c>
      <c r="Y25" s="147">
        <f>SUM(Y6:Y24)</f>
        <v>0</v>
      </c>
      <c r="Z25" s="65"/>
      <c r="AA25" s="54"/>
      <c r="AB25" s="148" t="s">
        <v>11</v>
      </c>
      <c r="AC25" s="54"/>
      <c r="AD25" s="146">
        <f>SUM(AD6:AD24)</f>
        <v>18750</v>
      </c>
      <c r="AE25" s="147">
        <f>SUM(AE6:AE24)</f>
        <v>0</v>
      </c>
    </row>
    <row r="26" spans="1:31" s="44" customFormat="1" ht="12.75" customHeight="1">
      <c r="A26" s="149">
        <v>29700</v>
      </c>
      <c r="B26" s="150"/>
      <c r="C26" s="70"/>
      <c r="D26" s="60"/>
      <c r="E26" s="151"/>
      <c r="F26" s="59"/>
      <c r="G26" s="152"/>
      <c r="H26" s="88"/>
      <c r="I26" s="70"/>
      <c r="J26" s="60"/>
      <c r="K26" s="153"/>
      <c r="L26" s="59"/>
      <c r="M26" s="152"/>
      <c r="N26" s="88"/>
      <c r="O26" s="70"/>
      <c r="P26" s="60"/>
      <c r="Q26" s="72"/>
      <c r="R26" s="59"/>
      <c r="S26" s="152"/>
      <c r="T26" s="88"/>
      <c r="U26" s="70"/>
      <c r="V26" s="60"/>
      <c r="W26" s="72"/>
      <c r="X26" s="59"/>
      <c r="Y26" s="152"/>
      <c r="Z26" s="88"/>
      <c r="AA26" s="72"/>
      <c r="AB26" s="70"/>
      <c r="AC26" s="72"/>
      <c r="AD26" s="59"/>
      <c r="AE26" s="152"/>
    </row>
    <row r="27" spans="1:31" s="44" customFormat="1" ht="12.75" customHeight="1">
      <c r="A27" s="131">
        <v>111</v>
      </c>
      <c r="B27" s="137" t="s">
        <v>143</v>
      </c>
      <c r="C27" s="41"/>
      <c r="D27" s="136" t="s">
        <v>313</v>
      </c>
      <c r="E27" s="154"/>
      <c r="F27" s="38">
        <v>3100</v>
      </c>
      <c r="G27" s="39"/>
      <c r="H27" s="138" t="s">
        <v>66</v>
      </c>
      <c r="I27" s="41"/>
      <c r="J27" s="136" t="s">
        <v>313</v>
      </c>
      <c r="K27" s="156"/>
      <c r="L27" s="38">
        <v>5300</v>
      </c>
      <c r="M27" s="39"/>
      <c r="N27" s="138" t="s">
        <v>68</v>
      </c>
      <c r="O27" s="41"/>
      <c r="P27" s="136" t="s">
        <v>313</v>
      </c>
      <c r="Q27" s="42"/>
      <c r="R27" s="38">
        <v>2400</v>
      </c>
      <c r="S27" s="39"/>
      <c r="T27" s="138" t="s">
        <v>69</v>
      </c>
      <c r="U27" s="41"/>
      <c r="V27" s="136" t="s">
        <v>314</v>
      </c>
      <c r="W27" s="42"/>
      <c r="X27" s="38" t="s">
        <v>88</v>
      </c>
      <c r="Y27" s="39"/>
      <c r="Z27" s="138" t="s">
        <v>103</v>
      </c>
      <c r="AA27" s="42"/>
      <c r="AB27" s="140" t="s">
        <v>313</v>
      </c>
      <c r="AC27" s="42"/>
      <c r="AD27" s="38">
        <v>3400</v>
      </c>
      <c r="AE27" s="39"/>
    </row>
    <row r="28" spans="1:31" s="44" customFormat="1" ht="12.75" customHeight="1">
      <c r="A28" s="266" t="s">
        <v>28</v>
      </c>
      <c r="B28" s="159" t="s">
        <v>109</v>
      </c>
      <c r="C28" s="47"/>
      <c r="D28" s="141" t="s">
        <v>315</v>
      </c>
      <c r="E28" s="78"/>
      <c r="F28" s="69">
        <v>1500</v>
      </c>
      <c r="G28" s="79"/>
      <c r="H28" s="160" t="s">
        <v>73</v>
      </c>
      <c r="I28" s="47"/>
      <c r="J28" s="141" t="s">
        <v>316</v>
      </c>
      <c r="K28" s="81"/>
      <c r="L28" s="69">
        <v>1650</v>
      </c>
      <c r="M28" s="79"/>
      <c r="N28" s="160" t="s">
        <v>75</v>
      </c>
      <c r="O28" s="47"/>
      <c r="P28" s="141" t="s">
        <v>315</v>
      </c>
      <c r="Q28" s="82"/>
      <c r="R28" s="69">
        <v>1150</v>
      </c>
      <c r="S28" s="79"/>
      <c r="T28" s="160" t="s">
        <v>76</v>
      </c>
      <c r="U28" s="47"/>
      <c r="V28" s="141" t="s">
        <v>314</v>
      </c>
      <c r="W28" s="82"/>
      <c r="X28" s="69">
        <v>600</v>
      </c>
      <c r="Y28" s="79"/>
      <c r="Z28" s="160" t="s">
        <v>173</v>
      </c>
      <c r="AA28" s="82"/>
      <c r="AB28" s="161" t="s">
        <v>315</v>
      </c>
      <c r="AC28" s="82"/>
      <c r="AD28" s="69">
        <v>5000</v>
      </c>
      <c r="AE28" s="79"/>
    </row>
    <row r="29" spans="1:31" s="44" customFormat="1" ht="12.75" customHeight="1">
      <c r="A29" s="266"/>
      <c r="B29" s="142" t="s">
        <v>149</v>
      </c>
      <c r="C29" s="55"/>
      <c r="D29" s="143" t="s">
        <v>314</v>
      </c>
      <c r="E29" s="74"/>
      <c r="F29" s="50">
        <v>2100</v>
      </c>
      <c r="G29" s="51"/>
      <c r="H29" s="144" t="s">
        <v>158</v>
      </c>
      <c r="I29" s="55"/>
      <c r="J29" s="143" t="s">
        <v>314</v>
      </c>
      <c r="K29" s="75"/>
      <c r="L29" s="50">
        <v>4900</v>
      </c>
      <c r="M29" s="51"/>
      <c r="N29" s="144" t="s">
        <v>79</v>
      </c>
      <c r="O29" s="55"/>
      <c r="P29" s="143" t="s">
        <v>314</v>
      </c>
      <c r="Q29" s="76"/>
      <c r="R29" s="50">
        <v>1400</v>
      </c>
      <c r="S29" s="51"/>
      <c r="T29" s="144" t="s">
        <v>81</v>
      </c>
      <c r="U29" s="55"/>
      <c r="V29" s="143" t="s">
        <v>315</v>
      </c>
      <c r="W29" s="76"/>
      <c r="X29" s="50" t="s">
        <v>88</v>
      </c>
      <c r="Y29" s="51"/>
      <c r="Z29" s="144" t="s">
        <v>111</v>
      </c>
      <c r="AA29" s="76"/>
      <c r="AB29" s="61" t="s">
        <v>317</v>
      </c>
      <c r="AC29" s="76"/>
      <c r="AD29" s="50">
        <v>2900</v>
      </c>
      <c r="AE29" s="51"/>
    </row>
    <row r="30" spans="1:31" s="44" customFormat="1" ht="12.75" customHeight="1">
      <c r="A30" s="266"/>
      <c r="B30" s="142" t="s">
        <v>156</v>
      </c>
      <c r="C30" s="55"/>
      <c r="D30" s="143" t="s">
        <v>318</v>
      </c>
      <c r="E30" s="74"/>
      <c r="F30" s="50">
        <v>1300</v>
      </c>
      <c r="G30" s="51"/>
      <c r="H30" s="144" t="s">
        <v>163</v>
      </c>
      <c r="I30" s="55"/>
      <c r="J30" s="143" t="s">
        <v>318</v>
      </c>
      <c r="K30" s="75"/>
      <c r="L30" s="50" t="s">
        <v>88</v>
      </c>
      <c r="M30" s="51"/>
      <c r="N30" s="52"/>
      <c r="O30" s="55"/>
      <c r="P30" s="49"/>
      <c r="Q30" s="76"/>
      <c r="R30" s="50"/>
      <c r="S30" s="51"/>
      <c r="T30" s="144" t="s">
        <v>161</v>
      </c>
      <c r="U30" s="55"/>
      <c r="V30" s="143" t="s">
        <v>313</v>
      </c>
      <c r="W30" s="76"/>
      <c r="X30" s="50">
        <v>350</v>
      </c>
      <c r="Y30" s="51"/>
      <c r="Z30" s="144" t="s">
        <v>119</v>
      </c>
      <c r="AA30" s="76"/>
      <c r="AB30" s="61" t="s">
        <v>319</v>
      </c>
      <c r="AC30" s="76"/>
      <c r="AD30" s="50">
        <v>1550</v>
      </c>
      <c r="AE30" s="51"/>
    </row>
    <row r="31" spans="1:31" s="44" customFormat="1" ht="12.75" customHeight="1">
      <c r="A31" s="57"/>
      <c r="B31" s="46"/>
      <c r="C31" s="55"/>
      <c r="D31" s="49"/>
      <c r="E31" s="74"/>
      <c r="F31" s="50"/>
      <c r="G31" s="51"/>
      <c r="H31" s="52"/>
      <c r="I31" s="55"/>
      <c r="J31" s="49"/>
      <c r="K31" s="75"/>
      <c r="L31" s="50"/>
      <c r="M31" s="51"/>
      <c r="N31" s="65"/>
      <c r="O31" s="55"/>
      <c r="P31" s="49"/>
      <c r="Q31" s="76"/>
      <c r="R31" s="50"/>
      <c r="S31" s="51"/>
      <c r="T31" s="65"/>
      <c r="U31" s="55"/>
      <c r="V31" s="49"/>
      <c r="W31" s="76"/>
      <c r="X31" s="50"/>
      <c r="Y31" s="51"/>
      <c r="Z31" s="144" t="s">
        <v>123</v>
      </c>
      <c r="AA31" s="76"/>
      <c r="AB31" s="61" t="s">
        <v>320</v>
      </c>
      <c r="AC31" s="76"/>
      <c r="AD31" s="50">
        <v>7000</v>
      </c>
      <c r="AE31" s="51"/>
    </row>
    <row r="32" spans="1:31" s="44" customFormat="1" ht="12.75" customHeight="1">
      <c r="A32" s="57"/>
      <c r="B32" s="46"/>
      <c r="C32" s="55"/>
      <c r="D32" s="49"/>
      <c r="E32" s="74"/>
      <c r="F32" s="50"/>
      <c r="G32" s="51"/>
      <c r="H32" s="65"/>
      <c r="I32" s="53"/>
      <c r="J32" s="49"/>
      <c r="K32" s="75"/>
      <c r="L32" s="50"/>
      <c r="M32" s="51"/>
      <c r="N32" s="65"/>
      <c r="O32" s="53"/>
      <c r="P32" s="49"/>
      <c r="Q32" s="54"/>
      <c r="R32" s="50"/>
      <c r="S32" s="51"/>
      <c r="T32" s="65"/>
      <c r="U32" s="53"/>
      <c r="V32" s="49"/>
      <c r="W32" s="54"/>
      <c r="X32" s="50"/>
      <c r="Y32" s="51"/>
      <c r="Z32" s="144" t="s">
        <v>250</v>
      </c>
      <c r="AA32" s="54"/>
      <c r="AB32" s="61" t="s">
        <v>321</v>
      </c>
      <c r="AC32" s="54"/>
      <c r="AD32" s="50" t="s">
        <v>88</v>
      </c>
      <c r="AE32" s="51"/>
    </row>
    <row r="33" spans="1:31" s="44" customFormat="1" ht="12.75" customHeight="1">
      <c r="A33" s="73"/>
      <c r="B33" s="56"/>
      <c r="C33" s="62"/>
      <c r="D33" s="48"/>
      <c r="E33" s="49"/>
      <c r="F33" s="50"/>
      <c r="G33" s="51"/>
      <c r="H33" s="65"/>
      <c r="I33" s="53"/>
      <c r="J33" s="48"/>
      <c r="K33" s="54"/>
      <c r="L33" s="50"/>
      <c r="M33" s="51"/>
      <c r="N33" s="65"/>
      <c r="O33" s="53"/>
      <c r="P33" s="54"/>
      <c r="Q33" s="68"/>
      <c r="R33" s="50"/>
      <c r="S33" s="51"/>
      <c r="T33" s="65"/>
      <c r="U33" s="53"/>
      <c r="V33" s="49"/>
      <c r="W33" s="54"/>
      <c r="X33" s="50"/>
      <c r="Y33" s="51"/>
      <c r="Z33" s="144" t="s">
        <v>252</v>
      </c>
      <c r="AA33" s="54"/>
      <c r="AB33" s="61" t="s">
        <v>322</v>
      </c>
      <c r="AC33" s="54"/>
      <c r="AD33" s="50" t="s">
        <v>88</v>
      </c>
      <c r="AE33" s="51"/>
    </row>
    <row r="34" spans="1:31" s="44" customFormat="1" ht="12.75" customHeight="1">
      <c r="A34" s="57"/>
      <c r="B34" s="56"/>
      <c r="C34" s="62"/>
      <c r="D34" s="48"/>
      <c r="E34" s="49"/>
      <c r="F34" s="50"/>
      <c r="G34" s="51"/>
      <c r="H34" s="65"/>
      <c r="I34" s="53"/>
      <c r="J34" s="48"/>
      <c r="K34" s="54"/>
      <c r="L34" s="50"/>
      <c r="M34" s="51"/>
      <c r="N34" s="65"/>
      <c r="O34" s="53"/>
      <c r="P34" s="54"/>
      <c r="Q34" s="68"/>
      <c r="R34" s="50"/>
      <c r="S34" s="51"/>
      <c r="T34" s="65"/>
      <c r="U34" s="53"/>
      <c r="V34" s="49"/>
      <c r="W34" s="54"/>
      <c r="X34" s="50"/>
      <c r="Y34" s="51"/>
      <c r="Z34" s="144" t="s">
        <v>254</v>
      </c>
      <c r="AA34" s="54"/>
      <c r="AB34" s="61" t="s">
        <v>323</v>
      </c>
      <c r="AC34" s="54"/>
      <c r="AD34" s="50">
        <v>1300</v>
      </c>
      <c r="AE34" s="51"/>
    </row>
    <row r="35" spans="1:31" s="44" customFormat="1" ht="12.75" customHeight="1">
      <c r="A35" s="45"/>
      <c r="B35" s="46"/>
      <c r="C35" s="49"/>
      <c r="D35" s="54"/>
      <c r="E35" s="53"/>
      <c r="F35" s="50"/>
      <c r="G35" s="51"/>
      <c r="H35" s="52"/>
      <c r="I35" s="49"/>
      <c r="J35" s="54"/>
      <c r="K35" s="53"/>
      <c r="L35" s="50"/>
      <c r="M35" s="51"/>
      <c r="N35" s="52"/>
      <c r="O35" s="49"/>
      <c r="P35" s="54"/>
      <c r="Q35" s="53"/>
      <c r="R35" s="50"/>
      <c r="S35" s="51"/>
      <c r="T35" s="52"/>
      <c r="U35" s="49"/>
      <c r="V35" s="54"/>
      <c r="W35" s="53"/>
      <c r="X35" s="50"/>
      <c r="Y35" s="51"/>
      <c r="Z35" s="144" t="s">
        <v>256</v>
      </c>
      <c r="AA35" s="76"/>
      <c r="AB35" s="61" t="s">
        <v>324</v>
      </c>
      <c r="AC35" s="76"/>
      <c r="AD35" s="50" t="s">
        <v>88</v>
      </c>
      <c r="AE35" s="51"/>
    </row>
    <row r="36" spans="1:31" s="44" customFormat="1" ht="12.75" customHeight="1">
      <c r="A36" s="45"/>
      <c r="B36" s="46"/>
      <c r="C36" s="49"/>
      <c r="D36" s="54"/>
      <c r="E36" s="53"/>
      <c r="F36" s="50"/>
      <c r="G36" s="51"/>
      <c r="H36" s="52"/>
      <c r="I36" s="49"/>
      <c r="J36" s="54"/>
      <c r="K36" s="53"/>
      <c r="L36" s="50"/>
      <c r="M36" s="51"/>
      <c r="N36" s="52"/>
      <c r="O36" s="49"/>
      <c r="P36" s="54"/>
      <c r="Q36" s="53"/>
      <c r="R36" s="50"/>
      <c r="S36" s="51"/>
      <c r="T36" s="52"/>
      <c r="U36" s="49"/>
      <c r="V36" s="54"/>
      <c r="W36" s="53"/>
      <c r="X36" s="50"/>
      <c r="Y36" s="51"/>
      <c r="Z36" s="144" t="s">
        <v>258</v>
      </c>
      <c r="AA36" s="76"/>
      <c r="AB36" s="61" t="s">
        <v>325</v>
      </c>
      <c r="AC36" s="76"/>
      <c r="AD36" s="50">
        <v>3350</v>
      </c>
      <c r="AE36" s="51"/>
    </row>
    <row r="37" spans="1:31" s="44" customFormat="1" ht="12.75" customHeight="1">
      <c r="A37" s="57"/>
      <c r="B37" s="46"/>
      <c r="C37" s="49"/>
      <c r="D37" s="54"/>
      <c r="E37" s="53"/>
      <c r="F37" s="50"/>
      <c r="G37" s="51"/>
      <c r="H37" s="52"/>
      <c r="I37" s="49"/>
      <c r="J37" s="54"/>
      <c r="K37" s="53"/>
      <c r="L37" s="50"/>
      <c r="M37" s="51"/>
      <c r="N37" s="52"/>
      <c r="O37" s="49"/>
      <c r="P37" s="54"/>
      <c r="Q37" s="53"/>
      <c r="R37" s="50"/>
      <c r="S37" s="51"/>
      <c r="T37" s="52"/>
      <c r="U37" s="49"/>
      <c r="V37" s="54"/>
      <c r="W37" s="53"/>
      <c r="X37" s="50"/>
      <c r="Y37" s="51"/>
      <c r="Z37" s="65"/>
      <c r="AA37" s="76"/>
      <c r="AB37" s="53"/>
      <c r="AC37" s="76"/>
      <c r="AD37" s="50"/>
      <c r="AE37" s="51"/>
    </row>
    <row r="38" spans="1:31" s="44" customFormat="1" ht="12.75" customHeight="1">
      <c r="A38" s="57"/>
      <c r="B38" s="46"/>
      <c r="C38" s="49"/>
      <c r="D38" s="54"/>
      <c r="E38" s="53"/>
      <c r="F38" s="50"/>
      <c r="G38" s="51"/>
      <c r="H38" s="52"/>
      <c r="I38" s="49"/>
      <c r="J38" s="54"/>
      <c r="K38" s="53"/>
      <c r="L38" s="50"/>
      <c r="M38" s="51"/>
      <c r="N38" s="52"/>
      <c r="O38" s="49"/>
      <c r="P38" s="54"/>
      <c r="Q38" s="53"/>
      <c r="R38" s="50"/>
      <c r="S38" s="51"/>
      <c r="T38" s="52"/>
      <c r="U38" s="49"/>
      <c r="V38" s="54"/>
      <c r="W38" s="53"/>
      <c r="X38" s="50"/>
      <c r="Y38" s="51"/>
      <c r="Z38" s="65"/>
      <c r="AA38" s="76"/>
      <c r="AB38" s="53"/>
      <c r="AC38" s="76"/>
      <c r="AD38" s="50"/>
      <c r="AE38" s="51"/>
    </row>
    <row r="39" spans="1:31" s="44" customFormat="1" ht="12.75" customHeight="1">
      <c r="A39" s="57"/>
      <c r="B39" s="56"/>
      <c r="C39" s="62"/>
      <c r="D39" s="48"/>
      <c r="E39" s="54"/>
      <c r="F39" s="50"/>
      <c r="G39" s="51"/>
      <c r="H39" s="65"/>
      <c r="I39" s="54"/>
      <c r="J39" s="48"/>
      <c r="K39" s="54"/>
      <c r="L39" s="50"/>
      <c r="M39" s="51"/>
      <c r="N39" s="52"/>
      <c r="O39" s="49"/>
      <c r="P39" s="54"/>
      <c r="Q39" s="68"/>
      <c r="R39" s="50"/>
      <c r="S39" s="51"/>
      <c r="T39" s="52"/>
      <c r="U39" s="49"/>
      <c r="V39" s="54"/>
      <c r="W39" s="53"/>
      <c r="X39" s="50"/>
      <c r="Y39" s="51"/>
      <c r="Z39" s="65"/>
      <c r="AA39" s="54"/>
      <c r="AB39" s="53"/>
      <c r="AC39" s="54"/>
      <c r="AD39" s="50"/>
      <c r="AE39" s="51"/>
    </row>
    <row r="40" spans="1:31" s="44" customFormat="1" ht="12.75" customHeight="1">
      <c r="A40" s="57"/>
      <c r="B40" s="56"/>
      <c r="C40" s="53"/>
      <c r="D40" s="48"/>
      <c r="E40" s="54"/>
      <c r="F40" s="50"/>
      <c r="G40" s="51"/>
      <c r="H40" s="65"/>
      <c r="I40" s="54"/>
      <c r="J40" s="49"/>
      <c r="K40" s="54"/>
      <c r="L40" s="50"/>
      <c r="M40" s="51"/>
      <c r="N40" s="52"/>
      <c r="O40" s="49"/>
      <c r="P40" s="54"/>
      <c r="Q40" s="68"/>
      <c r="R40" s="50"/>
      <c r="S40" s="51"/>
      <c r="T40" s="65"/>
      <c r="U40" s="49"/>
      <c r="V40" s="48"/>
      <c r="W40" s="49"/>
      <c r="X40" s="50"/>
      <c r="Y40" s="51"/>
      <c r="Z40" s="65"/>
      <c r="AA40" s="54"/>
      <c r="AB40" s="53"/>
      <c r="AC40" s="54"/>
      <c r="AD40" s="50"/>
      <c r="AE40" s="51"/>
    </row>
    <row r="41" spans="1:31" s="44" customFormat="1" ht="12.75" customHeight="1">
      <c r="A41" s="57"/>
      <c r="B41" s="56"/>
      <c r="C41" s="53"/>
      <c r="D41" s="49"/>
      <c r="E41" s="54"/>
      <c r="F41" s="50"/>
      <c r="G41" s="51"/>
      <c r="H41" s="65"/>
      <c r="I41" s="54"/>
      <c r="J41" s="49"/>
      <c r="K41" s="54"/>
      <c r="L41" s="50"/>
      <c r="M41" s="51"/>
      <c r="N41" s="52"/>
      <c r="O41" s="49"/>
      <c r="P41" s="54"/>
      <c r="Q41" s="68"/>
      <c r="R41" s="50"/>
      <c r="S41" s="51"/>
      <c r="T41" s="65"/>
      <c r="U41" s="49"/>
      <c r="V41" s="49"/>
      <c r="W41" s="49"/>
      <c r="X41" s="50"/>
      <c r="Y41" s="51"/>
      <c r="Z41" s="65"/>
      <c r="AA41" s="54"/>
      <c r="AB41" s="53"/>
      <c r="AC41" s="54"/>
      <c r="AD41" s="50"/>
      <c r="AE41" s="51"/>
    </row>
    <row r="42" spans="1:31" s="44" customFormat="1" ht="12.75" customHeight="1">
      <c r="A42" s="57"/>
      <c r="B42" s="56"/>
      <c r="C42" s="53"/>
      <c r="D42" s="49"/>
      <c r="E42" s="54"/>
      <c r="F42" s="50"/>
      <c r="G42" s="51"/>
      <c r="H42" s="65"/>
      <c r="I42" s="54"/>
      <c r="J42" s="49"/>
      <c r="K42" s="54"/>
      <c r="L42" s="50"/>
      <c r="M42" s="51"/>
      <c r="N42" s="65"/>
      <c r="O42" s="54"/>
      <c r="P42" s="48"/>
      <c r="Q42" s="54"/>
      <c r="R42" s="50"/>
      <c r="S42" s="51"/>
      <c r="T42" s="65"/>
      <c r="U42" s="54"/>
      <c r="V42" s="49"/>
      <c r="W42" s="54"/>
      <c r="X42" s="50"/>
      <c r="Y42" s="51"/>
      <c r="Z42" s="65"/>
      <c r="AA42" s="54"/>
      <c r="AB42" s="53"/>
      <c r="AC42" s="54"/>
      <c r="AD42" s="50"/>
      <c r="AE42" s="51"/>
    </row>
    <row r="43" spans="1:31" s="44" customFormat="1" ht="12.75" customHeight="1">
      <c r="A43" s="57"/>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145" t="s">
        <v>11</v>
      </c>
      <c r="E47" s="74"/>
      <c r="F47" s="146">
        <f>SUM(F27:F46)</f>
        <v>8000</v>
      </c>
      <c r="G47" s="147">
        <f>SUM(G27:G46)</f>
        <v>0</v>
      </c>
      <c r="H47" s="65"/>
      <c r="I47" s="53"/>
      <c r="J47" s="145" t="s">
        <v>11</v>
      </c>
      <c r="K47" s="75"/>
      <c r="L47" s="146">
        <f>SUM(L27:L46)</f>
        <v>11850</v>
      </c>
      <c r="M47" s="147">
        <f>SUM(M27:M46)</f>
        <v>0</v>
      </c>
      <c r="N47" s="65"/>
      <c r="O47" s="53"/>
      <c r="P47" s="145" t="s">
        <v>11</v>
      </c>
      <c r="Q47" s="54"/>
      <c r="R47" s="146">
        <f>SUM(R27:R46)</f>
        <v>4950</v>
      </c>
      <c r="S47" s="147">
        <f>SUM(S27:S46)</f>
        <v>0</v>
      </c>
      <c r="T47" s="65"/>
      <c r="U47" s="53"/>
      <c r="V47" s="145" t="s">
        <v>11</v>
      </c>
      <c r="W47" s="54"/>
      <c r="X47" s="146">
        <f>SUM(X27:X46)</f>
        <v>950</v>
      </c>
      <c r="Y47" s="147">
        <f>SUM(Y27:Y46)</f>
        <v>0</v>
      </c>
      <c r="Z47" s="65"/>
      <c r="AA47" s="54"/>
      <c r="AB47" s="148" t="s">
        <v>11</v>
      </c>
      <c r="AC47" s="54"/>
      <c r="AD47" s="146">
        <f>SUM(AD27:AD46)</f>
        <v>24500</v>
      </c>
      <c r="AE47" s="147">
        <f>SUM(AE27:AE46)</f>
        <v>0</v>
      </c>
    </row>
    <row r="48" spans="1:31" s="44" customFormat="1" ht="12.75" customHeight="1">
      <c r="A48" s="149">
        <v>50250</v>
      </c>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49"/>
      <c r="E54" s="74"/>
      <c r="F54" s="50"/>
      <c r="G54" s="51"/>
      <c r="H54" s="65"/>
      <c r="I54" s="53"/>
      <c r="J54" s="49"/>
      <c r="K54" s="75"/>
      <c r="L54" s="50"/>
      <c r="M54" s="51"/>
      <c r="N54" s="65"/>
      <c r="O54" s="53"/>
      <c r="P54" s="49"/>
      <c r="Q54" s="54"/>
      <c r="R54" s="50"/>
      <c r="S54" s="51"/>
      <c r="T54" s="65"/>
      <c r="U54" s="53"/>
      <c r="V54" s="49"/>
      <c r="W54" s="54"/>
      <c r="X54" s="50"/>
      <c r="Y54" s="51"/>
      <c r="Z54" s="65"/>
      <c r="AA54" s="54"/>
      <c r="AB54" s="53"/>
      <c r="AC54" s="54"/>
      <c r="AD54" s="50"/>
      <c r="AE54" s="51"/>
    </row>
    <row r="55" spans="1:31" s="44" customFormat="1" ht="12.75" customHeight="1">
      <c r="A55" s="84"/>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54</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141</v>
      </c>
      <c r="AB57" s="283"/>
      <c r="AC57" s="283"/>
      <c r="AE57" s="99" t="s">
        <v>4</v>
      </c>
    </row>
    <row r="58" spans="1:29" s="98" customFormat="1" ht="12.75" customHeight="1">
      <c r="A58" s="281" t="s">
        <v>55</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1">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8"/>
    <mergeCell ref="A28:A30"/>
    <mergeCell ref="I5:K5"/>
    <mergeCell ref="O4:S4"/>
    <mergeCell ref="O5:Q5"/>
    <mergeCell ref="U5:W5"/>
  </mergeCells>
  <dataValidations count="31">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Y6">
      <formula1>0</formula1>
      <formula2>X6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AE7">
      <formula1>0</formula1>
      <formula2>AD7</formula2>
    </dataValidation>
    <dataValidation type="whole" allowBlank="1" showInputMessage="1" showErrorMessage="1" errorTitle="入力エラー" error="入力された部数は販売店の持ち部数を超えています。&#10;表示部数以下の数字を入力して下さい。" imeMode="disabled" sqref="G8">
      <formula1>0</formula1>
      <formula2>F8</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AE9">
      <formula1>0</formula1>
      <formula2>AD9</formula2>
    </dataValidation>
    <dataValidation type="whole" allowBlank="1" showInputMessage="1" showErrorMessage="1" errorTitle="入力エラー" error="入力された部数は販売店の持ち部数を超えています。&#10;表示部数以下の数字を入力して下さい。" imeMode="disabled" sqref="AE11">
      <formula1>0</formula1>
      <formula2>AD11</formula2>
    </dataValidation>
    <dataValidation type="whole" allowBlank="1" showInputMessage="1" showErrorMessage="1" errorTitle="入力エラー" error="入力された部数は販売店の持ち部数を超えています。&#10;表示部数以下の数字を入力して下さい。" imeMode="disabled" sqref="AE12">
      <formula1>0</formula1>
      <formula2>AD12</formula2>
    </dataValidation>
    <dataValidation type="whole" allowBlank="1" showInputMessage="1" showErrorMessage="1" errorTitle="入力エラー" error="入力された部数は販売店の持ち部数を超えています。&#10;表示部数以下の数字を入力して下さい。" imeMode="disabled" sqref="G27">
      <formula1>0</formula1>
      <formula2>F27</formula2>
    </dataValidation>
    <dataValidation type="whole" allowBlank="1" showInputMessage="1" showErrorMessage="1" errorTitle="入力エラー" error="入力された部数は販売店の持ち部数を超えています。&#10;表示部数以下の数字を入力して下さい。" imeMode="disabled" sqref="M27">
      <formula1>0</formula1>
      <formula2>L27</formula2>
    </dataValidation>
    <dataValidation type="whole" allowBlank="1" showInputMessage="1" showErrorMessage="1" errorTitle="入力エラー" error="入力された部数は販売店の持ち部数を超えています。&#10;表示部数以下の数字を入力して下さい。" imeMode="disabled" sqref="S27">
      <formula1>0</formula1>
      <formula2>R27</formula2>
    </dataValidation>
    <dataValidation type="whole" allowBlank="1" showInputMessage="1" showErrorMessage="1" errorTitle="入力エラー" error="入力された部数は販売店の持ち部数を超えています。&#10;表示部数以下の数字を入力して下さい。" imeMode="disabled" sqref="AE27">
      <formula1>0</formula1>
      <formula2>AD27</formula2>
    </dataValidation>
    <dataValidation type="whole" allowBlank="1" showInputMessage="1" showErrorMessage="1" errorTitle="入力エラー" error="入力された部数は販売店の持ち部数を超えています。&#10;表示部数以下の数字を入力して下さい。" imeMode="disabled" sqref="G28">
      <formula1>0</formula1>
      <formula2>F28</formula2>
    </dataValidation>
    <dataValidation type="whole" allowBlank="1" showInputMessage="1" showErrorMessage="1" errorTitle="入力エラー" error="入力された部数は販売店の持ち部数を超えています。&#10;表示部数以下の数字を入力して下さい。" imeMode="disabled" sqref="M28">
      <formula1>0</formula1>
      <formula2>L28</formula2>
    </dataValidation>
    <dataValidation type="whole" allowBlank="1" showInputMessage="1" showErrorMessage="1" errorTitle="入力エラー" error="入力された部数は販売店の持ち部数を超えています。&#10;表示部数以下の数字を入力して下さい。" imeMode="disabled" sqref="S28">
      <formula1>0</formula1>
      <formula2>R28</formula2>
    </dataValidation>
    <dataValidation type="whole" allowBlank="1" showInputMessage="1" showErrorMessage="1" errorTitle="入力エラー" error="入力された部数は販売店の持ち部数を超えています。&#10;表示部数以下の数字を入力して下さい。" imeMode="disabled" sqref="Y28">
      <formula1>0</formula1>
      <formula2>X28</formula2>
    </dataValidation>
    <dataValidation type="whole" allowBlank="1" showInputMessage="1" showErrorMessage="1" errorTitle="入力エラー" error="入力された部数は販売店の持ち部数を超えています。&#10;表示部数以下の数字を入力して下さい。" imeMode="disabled" sqref="AE28">
      <formula1>0</formula1>
      <formula2>AD28</formula2>
    </dataValidation>
    <dataValidation type="whole" allowBlank="1" showInputMessage="1" showErrorMessage="1" errorTitle="入力エラー" error="入力された部数は販売店の持ち部数を超えています。&#10;表示部数以下の数字を入力して下さい。" imeMode="disabled" sqref="G29">
      <formula1>0</formula1>
      <formula2>F29</formula2>
    </dataValidation>
    <dataValidation type="whole" allowBlank="1" showInputMessage="1" showErrorMessage="1" errorTitle="入力エラー" error="入力された部数は販売店の持ち部数を超えています。&#10;表示部数以下の数字を入力して下さい。" imeMode="disabled" sqref="M29">
      <formula1>0</formula1>
      <formula2>L29</formula2>
    </dataValidation>
    <dataValidation type="whole" allowBlank="1" showInputMessage="1" showErrorMessage="1" errorTitle="入力エラー" error="入力された部数は販売店の持ち部数を超えています。&#10;表示部数以下の数字を入力して下さい。" imeMode="disabled" sqref="S29">
      <formula1>0</formula1>
      <formula2>R29</formula2>
    </dataValidation>
    <dataValidation type="whole" allowBlank="1" showInputMessage="1" showErrorMessage="1" errorTitle="入力エラー" error="入力された部数は販売店の持ち部数を超えています。&#10;表示部数以下の数字を入力して下さい。" imeMode="disabled" sqref="AE29">
      <formula1>0</formula1>
      <formula2>AD29</formula2>
    </dataValidation>
    <dataValidation type="whole" allowBlank="1" showInputMessage="1" showErrorMessage="1" errorTitle="入力エラー" error="入力された部数は販売店の持ち部数を超えています。&#10;表示部数以下の数字を入力して下さい。" imeMode="disabled" sqref="G30">
      <formula1>0</formula1>
      <formula2>F30</formula2>
    </dataValidation>
    <dataValidation type="whole" allowBlank="1" showInputMessage="1" showErrorMessage="1" errorTitle="入力エラー" error="入力された部数は販売店の持ち部数を超えています。&#10;表示部数以下の数字を入力して下さい。" imeMode="disabled" sqref="Y30">
      <formula1>0</formula1>
      <formula2>X30</formula2>
    </dataValidation>
    <dataValidation type="whole" allowBlank="1" showInputMessage="1" showErrorMessage="1" errorTitle="入力エラー" error="入力された部数は販売店の持ち部数を超えています。&#10;表示部数以下の数字を入力して下さい。" imeMode="disabled" sqref="AE30">
      <formula1>0</formula1>
      <formula2>AD30</formula2>
    </dataValidation>
    <dataValidation type="whole" allowBlank="1" showInputMessage="1" showErrorMessage="1" errorTitle="入力エラー" error="入力された部数は販売店の持ち部数を超えています。&#10;表示部数以下の数字を入力して下さい。" imeMode="disabled" sqref="AE31">
      <formula1>0</formula1>
      <formula2>AD31</formula2>
    </dataValidation>
    <dataValidation type="whole" allowBlank="1" showInputMessage="1" showErrorMessage="1" errorTitle="入力エラー" error="入力された部数は販売店の持ち部数を超えています。&#10;表示部数以下の数字を入力して下さい。" imeMode="disabled" sqref="AE34">
      <formula1>0</formula1>
      <formula2>AD34</formula2>
    </dataValidation>
    <dataValidation type="whole" allowBlank="1" showInputMessage="1" showErrorMessage="1" errorTitle="入力エラー" error="入力された部数は販売店の持ち部数を超えています。&#10;表示部数以下の数字を入力して下さい。" imeMode="disabled" sqref="AE36">
      <formula1>0</formula1>
      <formula2>AD36</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xl/worksheets/sheet9.xml><?xml version="1.0" encoding="utf-8"?>
<worksheet xmlns="http://schemas.openxmlformats.org/spreadsheetml/2006/main" xmlns:r="http://schemas.openxmlformats.org/officeDocument/2006/relationships">
  <sheetPr codeName="Sheet14"/>
  <dimension ref="A1:AE145"/>
  <sheetViews>
    <sheetView showGridLines="0" workbookViewId="0" topLeftCell="A1">
      <selection activeCell="AA57" sqref="AA57:AC57"/>
    </sheetView>
  </sheetViews>
  <sheetFormatPr defaultColWidth="9.00390625" defaultRowHeight="13.5" customHeight="1"/>
  <cols>
    <col min="1" max="1" width="7.875" style="0" customWidth="1"/>
    <col min="2" max="2" width="5.125" style="0" customWidth="1"/>
    <col min="3" max="3" width="2.125" style="0" customWidth="1"/>
    <col min="4" max="4" width="12.625" style="104" customWidth="1"/>
    <col min="5" max="5" width="2.125" style="0" customWidth="1"/>
    <col min="6" max="6" width="6.375" style="0" bestFit="1" customWidth="1"/>
    <col min="7" max="7" width="6.125" style="0" customWidth="1"/>
    <col min="8" max="8" width="5.625" style="0" bestFit="1" customWidth="1"/>
    <col min="9" max="9" width="2.125" style="104" customWidth="1"/>
    <col min="10" max="10" width="12.625" style="0" customWidth="1"/>
    <col min="11" max="11" width="2.125" style="0" customWidth="1"/>
    <col min="12" max="13" width="6.125" style="0" customWidth="1"/>
    <col min="14" max="14" width="5.125" style="104" customWidth="1"/>
    <col min="15" max="15" width="2.125" style="0" customWidth="1"/>
    <col min="16" max="16" width="12.625" style="0" customWidth="1"/>
    <col min="17" max="17" width="2.125" style="0" customWidth="1"/>
    <col min="18" max="18" width="6.125" style="0" customWidth="1"/>
    <col min="19" max="19" width="6.125" style="104" customWidth="1"/>
    <col min="20" max="20" width="5.125" style="0" customWidth="1"/>
    <col min="21" max="21" width="2.125" style="0" customWidth="1"/>
    <col min="22" max="22" width="12.625" style="0" customWidth="1"/>
    <col min="23" max="23" width="2.125" style="105" customWidth="1"/>
    <col min="24" max="24" width="6.125" style="104" customWidth="1"/>
    <col min="25" max="25" width="6.125" style="105" customWidth="1"/>
    <col min="26" max="26" width="5.125" style="0" customWidth="1"/>
    <col min="27" max="27" width="2.125" style="0" customWidth="1"/>
    <col min="28" max="28" width="12.625" style="0" customWidth="1"/>
    <col min="29" max="29" width="2.125" style="0" customWidth="1"/>
    <col min="30" max="30" width="6.125" style="0" customWidth="1"/>
    <col min="31" max="31" width="6.375" style="0" customWidth="1"/>
  </cols>
  <sheetData>
    <row r="1" spans="1:31" s="16" customFormat="1" ht="14.25" customHeight="1">
      <c r="A1" s="162">
        <f>$G$35+$M$35+$S$35+$Y$35+$AE$35</f>
        <v>0</v>
      </c>
      <c r="B1" s="268"/>
      <c r="C1" s="269"/>
      <c r="D1" s="269"/>
      <c r="E1" s="269"/>
      <c r="F1" s="269"/>
      <c r="G1" s="13"/>
      <c r="H1" s="14"/>
      <c r="I1" s="2"/>
      <c r="J1" s="2"/>
      <c r="K1" s="1"/>
      <c r="L1" s="1"/>
      <c r="M1" s="3"/>
      <c r="N1" s="287" t="s">
        <v>6</v>
      </c>
      <c r="O1" s="288"/>
      <c r="P1" s="272"/>
      <c r="Q1" s="272"/>
      <c r="R1" s="272"/>
      <c r="S1" s="4"/>
      <c r="T1" s="295"/>
      <c r="U1" s="295"/>
      <c r="V1" s="295"/>
      <c r="W1" s="295"/>
      <c r="X1" s="15"/>
      <c r="Y1" s="5"/>
      <c r="Z1" s="5"/>
      <c r="AA1" s="5"/>
      <c r="AB1" s="5"/>
      <c r="AC1" s="1"/>
      <c r="AD1" s="6"/>
      <c r="AE1" s="7" t="s">
        <v>0</v>
      </c>
    </row>
    <row r="2" spans="1:31" s="16" customFormat="1" ht="14.25" customHeight="1">
      <c r="A2" s="8"/>
      <c r="B2" s="270"/>
      <c r="C2" s="270"/>
      <c r="D2" s="270"/>
      <c r="E2" s="270"/>
      <c r="F2" s="270"/>
      <c r="G2" s="17"/>
      <c r="H2" s="18"/>
      <c r="I2" s="275"/>
      <c r="J2" s="275"/>
      <c r="K2" s="275"/>
      <c r="L2" s="275"/>
      <c r="M2" s="19"/>
      <c r="N2" s="289" t="s">
        <v>7</v>
      </c>
      <c r="O2" s="290"/>
      <c r="P2" s="273" t="s">
        <v>8</v>
      </c>
      <c r="Q2" s="273"/>
      <c r="R2" s="273"/>
      <c r="S2" s="20"/>
      <c r="T2" s="293" t="s">
        <v>1</v>
      </c>
      <c r="U2" s="293"/>
      <c r="V2" s="293"/>
      <c r="W2" s="293"/>
      <c r="X2" s="21"/>
      <c r="Y2" s="279" t="s">
        <v>9</v>
      </c>
      <c r="Z2" s="279"/>
      <c r="AA2" s="279"/>
      <c r="AB2" s="279"/>
      <c r="AC2" s="279"/>
      <c r="AD2" s="280"/>
      <c r="AE2" s="9"/>
    </row>
    <row r="3" spans="1:31" s="16" customFormat="1" ht="14.25" customHeight="1">
      <c r="A3" s="10">
        <v>5</v>
      </c>
      <c r="B3" s="271"/>
      <c r="C3" s="271"/>
      <c r="D3" s="271"/>
      <c r="E3" s="271"/>
      <c r="F3" s="271"/>
      <c r="G3" s="22"/>
      <c r="H3" s="23"/>
      <c r="I3" s="276"/>
      <c r="J3" s="276"/>
      <c r="K3" s="276"/>
      <c r="L3" s="276"/>
      <c r="M3" s="25"/>
      <c r="N3" s="291"/>
      <c r="O3" s="292"/>
      <c r="P3" s="274"/>
      <c r="Q3" s="274"/>
      <c r="R3" s="274"/>
      <c r="S3" s="11"/>
      <c r="T3" s="294"/>
      <c r="U3" s="294"/>
      <c r="V3" s="294"/>
      <c r="W3" s="294"/>
      <c r="X3" s="26"/>
      <c r="Y3" s="277"/>
      <c r="Z3" s="277"/>
      <c r="AA3" s="277"/>
      <c r="AB3" s="277"/>
      <c r="AC3" s="277"/>
      <c r="AD3" s="278"/>
      <c r="AE3" s="12">
        <v>6</v>
      </c>
    </row>
    <row r="4" spans="1:31" s="29" customFormat="1" ht="12.75" customHeight="1">
      <c r="A4" s="130" t="s">
        <v>53</v>
      </c>
      <c r="B4" s="27" t="s">
        <v>57</v>
      </c>
      <c r="C4" s="260" t="s">
        <v>12</v>
      </c>
      <c r="D4" s="261"/>
      <c r="E4" s="261"/>
      <c r="F4" s="261"/>
      <c r="G4" s="262"/>
      <c r="H4" s="28" t="s">
        <v>62</v>
      </c>
      <c r="I4" s="260" t="s">
        <v>13</v>
      </c>
      <c r="J4" s="261"/>
      <c r="K4" s="261"/>
      <c r="L4" s="261"/>
      <c r="M4" s="262"/>
      <c r="N4" s="28" t="s">
        <v>63</v>
      </c>
      <c r="O4" s="260" t="s">
        <v>14</v>
      </c>
      <c r="P4" s="261"/>
      <c r="Q4" s="261"/>
      <c r="R4" s="261"/>
      <c r="S4" s="262"/>
      <c r="T4" s="28" t="s">
        <v>64</v>
      </c>
      <c r="U4" s="260" t="s">
        <v>15</v>
      </c>
      <c r="V4" s="261"/>
      <c r="W4" s="261"/>
      <c r="X4" s="261"/>
      <c r="Y4" s="262"/>
      <c r="Z4" s="28" t="s">
        <v>65</v>
      </c>
      <c r="AA4" s="260" t="s">
        <v>16</v>
      </c>
      <c r="AB4" s="261"/>
      <c r="AC4" s="261"/>
      <c r="AD4" s="261"/>
      <c r="AE4" s="262"/>
    </row>
    <row r="5" spans="1:31" s="29" customFormat="1" ht="12.75" customHeight="1">
      <c r="A5" s="30">
        <v>26</v>
      </c>
      <c r="B5" s="31" t="s">
        <v>58</v>
      </c>
      <c r="C5" s="263" t="s">
        <v>59</v>
      </c>
      <c r="D5" s="264"/>
      <c r="E5" s="265"/>
      <c r="F5" s="32" t="s">
        <v>60</v>
      </c>
      <c r="G5" s="33" t="s">
        <v>61</v>
      </c>
      <c r="H5" s="34" t="s">
        <v>58</v>
      </c>
      <c r="I5" s="263" t="s">
        <v>59</v>
      </c>
      <c r="J5" s="264"/>
      <c r="K5" s="265"/>
      <c r="L5" s="32" t="s">
        <v>60</v>
      </c>
      <c r="M5" s="33" t="s">
        <v>61</v>
      </c>
      <c r="N5" s="34" t="s">
        <v>58</v>
      </c>
      <c r="O5" s="263" t="s">
        <v>59</v>
      </c>
      <c r="P5" s="264"/>
      <c r="Q5" s="265"/>
      <c r="R5" s="32" t="s">
        <v>60</v>
      </c>
      <c r="S5" s="33" t="s">
        <v>61</v>
      </c>
      <c r="T5" s="34" t="s">
        <v>58</v>
      </c>
      <c r="U5" s="263" t="s">
        <v>59</v>
      </c>
      <c r="V5" s="264"/>
      <c r="W5" s="265"/>
      <c r="X5" s="32" t="s">
        <v>60</v>
      </c>
      <c r="Y5" s="33" t="s">
        <v>61</v>
      </c>
      <c r="Z5" s="34" t="s">
        <v>58</v>
      </c>
      <c r="AA5" s="263" t="s">
        <v>59</v>
      </c>
      <c r="AB5" s="264"/>
      <c r="AC5" s="265"/>
      <c r="AD5" s="32" t="s">
        <v>60</v>
      </c>
      <c r="AE5" s="33" t="s">
        <v>61</v>
      </c>
    </row>
    <row r="6" spans="1:31" s="44" customFormat="1" ht="12.75" customHeight="1">
      <c r="A6" s="131">
        <v>109</v>
      </c>
      <c r="B6" s="137" t="s">
        <v>69</v>
      </c>
      <c r="C6" s="36"/>
      <c r="D6" s="136" t="s">
        <v>326</v>
      </c>
      <c r="E6" s="37"/>
      <c r="F6" s="38">
        <v>2900</v>
      </c>
      <c r="G6" s="39"/>
      <c r="H6" s="138" t="s">
        <v>101</v>
      </c>
      <c r="I6" s="41"/>
      <c r="J6" s="136" t="s">
        <v>327</v>
      </c>
      <c r="K6" s="42"/>
      <c r="L6" s="38">
        <v>2400</v>
      </c>
      <c r="M6" s="39"/>
      <c r="N6" s="139" t="s">
        <v>103</v>
      </c>
      <c r="O6" s="41"/>
      <c r="P6" s="136" t="s">
        <v>328</v>
      </c>
      <c r="Q6" s="42"/>
      <c r="R6" s="38">
        <v>1500</v>
      </c>
      <c r="S6" s="39"/>
      <c r="T6" s="138" t="s">
        <v>71</v>
      </c>
      <c r="U6" s="41"/>
      <c r="V6" s="136" t="s">
        <v>329</v>
      </c>
      <c r="W6" s="42"/>
      <c r="X6" s="38">
        <v>100</v>
      </c>
      <c r="Y6" s="39"/>
      <c r="Z6" s="138" t="s">
        <v>171</v>
      </c>
      <c r="AA6" s="42"/>
      <c r="AB6" s="140" t="s">
        <v>330</v>
      </c>
      <c r="AC6" s="42"/>
      <c r="AD6" s="38" t="s">
        <v>88</v>
      </c>
      <c r="AE6" s="39"/>
    </row>
    <row r="7" spans="1:31" s="44" customFormat="1" ht="12.75" customHeight="1">
      <c r="A7" s="266" t="s">
        <v>26</v>
      </c>
      <c r="B7" s="142" t="s">
        <v>76</v>
      </c>
      <c r="C7" s="47"/>
      <c r="D7" s="141" t="s">
        <v>331</v>
      </c>
      <c r="E7" s="49"/>
      <c r="F7" s="50">
        <v>4000</v>
      </c>
      <c r="G7" s="51"/>
      <c r="H7" s="144" t="s">
        <v>117</v>
      </c>
      <c r="I7" s="53"/>
      <c r="J7" s="143" t="s">
        <v>332</v>
      </c>
      <c r="K7" s="54"/>
      <c r="L7" s="50">
        <v>3050</v>
      </c>
      <c r="M7" s="51"/>
      <c r="N7" s="144" t="s">
        <v>173</v>
      </c>
      <c r="O7" s="53"/>
      <c r="P7" s="143" t="s">
        <v>333</v>
      </c>
      <c r="Q7" s="54"/>
      <c r="R7" s="50">
        <v>1100</v>
      </c>
      <c r="S7" s="51"/>
      <c r="T7" s="52"/>
      <c r="U7" s="53"/>
      <c r="V7" s="49"/>
      <c r="W7" s="54"/>
      <c r="X7" s="50"/>
      <c r="Y7" s="51"/>
      <c r="Z7" s="144" t="s">
        <v>196</v>
      </c>
      <c r="AA7" s="54"/>
      <c r="AB7" s="61" t="s">
        <v>334</v>
      </c>
      <c r="AC7" s="54"/>
      <c r="AD7" s="50" t="s">
        <v>88</v>
      </c>
      <c r="AE7" s="51"/>
    </row>
    <row r="8" spans="1:31" s="44" customFormat="1" ht="12.75" customHeight="1">
      <c r="A8" s="266"/>
      <c r="B8" s="142" t="s">
        <v>81</v>
      </c>
      <c r="C8" s="55"/>
      <c r="D8" s="143" t="s">
        <v>335</v>
      </c>
      <c r="E8" s="49"/>
      <c r="F8" s="50">
        <v>3050</v>
      </c>
      <c r="G8" s="51"/>
      <c r="H8" s="144" t="s">
        <v>121</v>
      </c>
      <c r="I8" s="53"/>
      <c r="J8" s="143" t="s">
        <v>336</v>
      </c>
      <c r="K8" s="54"/>
      <c r="L8" s="50">
        <v>1550</v>
      </c>
      <c r="M8" s="51"/>
      <c r="N8" s="144" t="s">
        <v>111</v>
      </c>
      <c r="O8" s="53"/>
      <c r="P8" s="143" t="s">
        <v>337</v>
      </c>
      <c r="Q8" s="54"/>
      <c r="R8" s="50">
        <v>1550</v>
      </c>
      <c r="S8" s="51"/>
      <c r="T8" s="52"/>
      <c r="U8" s="53"/>
      <c r="V8" s="49"/>
      <c r="W8" s="54"/>
      <c r="X8" s="50"/>
      <c r="Y8" s="51"/>
      <c r="Z8" s="144" t="s">
        <v>200</v>
      </c>
      <c r="AA8" s="54"/>
      <c r="AB8" s="61" t="s">
        <v>329</v>
      </c>
      <c r="AC8" s="54"/>
      <c r="AD8" s="50">
        <v>1700</v>
      </c>
      <c r="AE8" s="51"/>
    </row>
    <row r="9" spans="1:31" s="44" customFormat="1" ht="12.75" customHeight="1">
      <c r="A9" s="266"/>
      <c r="B9" s="142" t="s">
        <v>161</v>
      </c>
      <c r="C9" s="53"/>
      <c r="D9" s="143" t="s">
        <v>338</v>
      </c>
      <c r="E9" s="49"/>
      <c r="F9" s="50">
        <v>1900</v>
      </c>
      <c r="G9" s="51"/>
      <c r="H9" s="144" t="s">
        <v>131</v>
      </c>
      <c r="I9" s="53"/>
      <c r="J9" s="143" t="s">
        <v>329</v>
      </c>
      <c r="K9" s="54"/>
      <c r="L9" s="50">
        <v>2450</v>
      </c>
      <c r="M9" s="51"/>
      <c r="N9" s="144" t="s">
        <v>119</v>
      </c>
      <c r="O9" s="53"/>
      <c r="P9" s="143" t="s">
        <v>339</v>
      </c>
      <c r="Q9" s="54"/>
      <c r="R9" s="50">
        <v>1250</v>
      </c>
      <c r="S9" s="51"/>
      <c r="T9" s="52"/>
      <c r="U9" s="53"/>
      <c r="V9" s="49"/>
      <c r="W9" s="54"/>
      <c r="X9" s="50"/>
      <c r="Y9" s="51"/>
      <c r="Z9" s="144" t="s">
        <v>203</v>
      </c>
      <c r="AA9" s="54"/>
      <c r="AB9" s="61" t="s">
        <v>340</v>
      </c>
      <c r="AC9" s="54"/>
      <c r="AD9" s="50" t="s">
        <v>88</v>
      </c>
      <c r="AE9" s="51"/>
    </row>
    <row r="10" spans="1:31" s="44" customFormat="1" ht="12.75" customHeight="1">
      <c r="A10" s="57"/>
      <c r="B10" s="142" t="s">
        <v>341</v>
      </c>
      <c r="C10" s="53"/>
      <c r="D10" s="163" t="s">
        <v>342</v>
      </c>
      <c r="E10" s="49"/>
      <c r="F10" s="59">
        <v>2150</v>
      </c>
      <c r="G10" s="51"/>
      <c r="H10" s="144" t="s">
        <v>343</v>
      </c>
      <c r="I10" s="53"/>
      <c r="J10" s="164" t="s">
        <v>344</v>
      </c>
      <c r="K10" s="54"/>
      <c r="L10" s="50">
        <v>1550</v>
      </c>
      <c r="M10" s="51"/>
      <c r="N10" s="144" t="s">
        <v>123</v>
      </c>
      <c r="O10" s="53"/>
      <c r="P10" s="143" t="s">
        <v>345</v>
      </c>
      <c r="Q10" s="54"/>
      <c r="R10" s="50">
        <v>800</v>
      </c>
      <c r="S10" s="51"/>
      <c r="T10" s="52"/>
      <c r="U10" s="53"/>
      <c r="V10" s="49"/>
      <c r="W10" s="54"/>
      <c r="X10" s="50"/>
      <c r="Y10" s="51"/>
      <c r="Z10" s="144" t="s">
        <v>127</v>
      </c>
      <c r="AA10" s="54"/>
      <c r="AB10" s="61" t="s">
        <v>336</v>
      </c>
      <c r="AC10" s="54"/>
      <c r="AD10" s="50">
        <v>3550</v>
      </c>
      <c r="AE10" s="51"/>
    </row>
    <row r="11" spans="1:31" s="44" customFormat="1" ht="12.75" customHeight="1">
      <c r="A11" s="57"/>
      <c r="B11" s="166" t="s">
        <v>346</v>
      </c>
      <c r="C11" s="48"/>
      <c r="D11" s="165" t="s">
        <v>347</v>
      </c>
      <c r="E11" s="62"/>
      <c r="F11" s="63">
        <v>1400</v>
      </c>
      <c r="G11" s="64"/>
      <c r="H11" s="144" t="s">
        <v>348</v>
      </c>
      <c r="I11" s="62"/>
      <c r="J11" s="165" t="s">
        <v>331</v>
      </c>
      <c r="K11" s="66"/>
      <c r="L11" s="50">
        <v>2050</v>
      </c>
      <c r="M11" s="51"/>
      <c r="N11" s="144" t="s">
        <v>250</v>
      </c>
      <c r="O11" s="62"/>
      <c r="P11" s="164" t="s">
        <v>349</v>
      </c>
      <c r="Q11" s="67"/>
      <c r="R11" s="50">
        <v>1150</v>
      </c>
      <c r="S11" s="51"/>
      <c r="T11" s="65"/>
      <c r="U11" s="62"/>
      <c r="V11" s="49"/>
      <c r="W11" s="67"/>
      <c r="X11" s="50"/>
      <c r="Y11" s="51"/>
      <c r="Z11" s="144" t="s">
        <v>214</v>
      </c>
      <c r="AA11" s="67"/>
      <c r="AB11" s="61" t="s">
        <v>331</v>
      </c>
      <c r="AC11" s="67"/>
      <c r="AD11" s="50">
        <v>1900</v>
      </c>
      <c r="AE11" s="51"/>
    </row>
    <row r="12" spans="1:31" s="44" customFormat="1" ht="12.75" customHeight="1">
      <c r="A12" s="57"/>
      <c r="B12" s="166" t="s">
        <v>350</v>
      </c>
      <c r="C12" s="49"/>
      <c r="D12" s="165" t="s">
        <v>351</v>
      </c>
      <c r="E12" s="53"/>
      <c r="F12" s="63">
        <v>1850</v>
      </c>
      <c r="G12" s="64"/>
      <c r="H12" s="144" t="s">
        <v>352</v>
      </c>
      <c r="I12" s="53"/>
      <c r="J12" s="165" t="s">
        <v>338</v>
      </c>
      <c r="K12" s="68"/>
      <c r="L12" s="50">
        <v>1700</v>
      </c>
      <c r="M12" s="51"/>
      <c r="N12" s="144" t="s">
        <v>252</v>
      </c>
      <c r="O12" s="53"/>
      <c r="P12" s="165" t="s">
        <v>353</v>
      </c>
      <c r="Q12" s="68"/>
      <c r="R12" s="50">
        <v>1150</v>
      </c>
      <c r="S12" s="51"/>
      <c r="T12" s="65"/>
      <c r="U12" s="53"/>
      <c r="V12" s="49"/>
      <c r="W12" s="54"/>
      <c r="X12" s="50"/>
      <c r="Y12" s="51"/>
      <c r="Z12" s="144" t="s">
        <v>219</v>
      </c>
      <c r="AA12" s="54"/>
      <c r="AB12" s="61" t="s">
        <v>338</v>
      </c>
      <c r="AC12" s="54"/>
      <c r="AD12" s="50">
        <v>5300</v>
      </c>
      <c r="AE12" s="51"/>
    </row>
    <row r="13" spans="1:31" s="44" customFormat="1" ht="12.75" customHeight="1">
      <c r="A13" s="57"/>
      <c r="B13" s="166" t="s">
        <v>354</v>
      </c>
      <c r="C13" s="49"/>
      <c r="D13" s="165" t="s">
        <v>355</v>
      </c>
      <c r="E13" s="53"/>
      <c r="F13" s="69" t="s">
        <v>88</v>
      </c>
      <c r="G13" s="51"/>
      <c r="H13" s="144" t="s">
        <v>356</v>
      </c>
      <c r="I13" s="53"/>
      <c r="J13" s="165" t="s">
        <v>347</v>
      </c>
      <c r="K13" s="68"/>
      <c r="L13" s="50" t="s">
        <v>88</v>
      </c>
      <c r="M13" s="51"/>
      <c r="N13" s="144" t="s">
        <v>254</v>
      </c>
      <c r="O13" s="53"/>
      <c r="P13" s="165" t="s">
        <v>331</v>
      </c>
      <c r="Q13" s="68"/>
      <c r="R13" s="50">
        <v>450</v>
      </c>
      <c r="S13" s="51"/>
      <c r="T13" s="65"/>
      <c r="U13" s="53"/>
      <c r="V13" s="49"/>
      <c r="W13" s="54"/>
      <c r="X13" s="50"/>
      <c r="Y13" s="51"/>
      <c r="Z13" s="144" t="s">
        <v>222</v>
      </c>
      <c r="AA13" s="54"/>
      <c r="AB13" s="61" t="s">
        <v>357</v>
      </c>
      <c r="AC13" s="54"/>
      <c r="AD13" s="50" t="s">
        <v>88</v>
      </c>
      <c r="AE13" s="51"/>
    </row>
    <row r="14" spans="1:31" s="44" customFormat="1" ht="12.75" customHeight="1">
      <c r="A14" s="57"/>
      <c r="B14" s="166" t="s">
        <v>358</v>
      </c>
      <c r="C14" s="49"/>
      <c r="D14" s="165" t="s">
        <v>359</v>
      </c>
      <c r="E14" s="53"/>
      <c r="F14" s="50">
        <v>2350</v>
      </c>
      <c r="G14" s="51"/>
      <c r="H14" s="144" t="s">
        <v>360</v>
      </c>
      <c r="I14" s="53"/>
      <c r="J14" s="165" t="s">
        <v>359</v>
      </c>
      <c r="K14" s="68"/>
      <c r="L14" s="50">
        <v>2100</v>
      </c>
      <c r="M14" s="51"/>
      <c r="N14" s="144" t="s">
        <v>256</v>
      </c>
      <c r="O14" s="53"/>
      <c r="P14" s="165" t="s">
        <v>361</v>
      </c>
      <c r="Q14" s="68"/>
      <c r="R14" s="50">
        <v>750</v>
      </c>
      <c r="S14" s="51"/>
      <c r="T14" s="65"/>
      <c r="U14" s="53"/>
      <c r="V14" s="49"/>
      <c r="W14" s="54"/>
      <c r="X14" s="50"/>
      <c r="Y14" s="51"/>
      <c r="Z14" s="144" t="s">
        <v>362</v>
      </c>
      <c r="AA14" s="54"/>
      <c r="AB14" s="61" t="s">
        <v>347</v>
      </c>
      <c r="AC14" s="54"/>
      <c r="AD14" s="50" t="s">
        <v>88</v>
      </c>
      <c r="AE14" s="51"/>
    </row>
    <row r="15" spans="1:31" s="44" customFormat="1" ht="12.75" customHeight="1">
      <c r="A15" s="57"/>
      <c r="B15" s="166" t="s">
        <v>363</v>
      </c>
      <c r="C15" s="49"/>
      <c r="D15" s="165" t="s">
        <v>336</v>
      </c>
      <c r="E15" s="53"/>
      <c r="F15" s="50" t="s">
        <v>88</v>
      </c>
      <c r="G15" s="51"/>
      <c r="H15" s="65"/>
      <c r="I15" s="53"/>
      <c r="J15" s="54"/>
      <c r="K15" s="68"/>
      <c r="L15" s="50"/>
      <c r="M15" s="51"/>
      <c r="N15" s="65"/>
      <c r="O15" s="53"/>
      <c r="P15" s="54"/>
      <c r="Q15" s="68"/>
      <c r="R15" s="50"/>
      <c r="S15" s="51"/>
      <c r="T15" s="65"/>
      <c r="U15" s="53"/>
      <c r="V15" s="49"/>
      <c r="W15" s="54"/>
      <c r="X15" s="50"/>
      <c r="Y15" s="51"/>
      <c r="Z15" s="144" t="s">
        <v>364</v>
      </c>
      <c r="AA15" s="54"/>
      <c r="AB15" s="61" t="s">
        <v>365</v>
      </c>
      <c r="AC15" s="54"/>
      <c r="AD15" s="50">
        <v>3950</v>
      </c>
      <c r="AE15" s="51"/>
    </row>
    <row r="16" spans="1:31" s="44" customFormat="1" ht="12.75" customHeight="1">
      <c r="A16" s="57"/>
      <c r="B16" s="166" t="s">
        <v>366</v>
      </c>
      <c r="C16" s="49"/>
      <c r="D16" s="165" t="s">
        <v>367</v>
      </c>
      <c r="E16" s="53"/>
      <c r="F16" s="50" t="s">
        <v>88</v>
      </c>
      <c r="G16" s="51"/>
      <c r="H16" s="65"/>
      <c r="I16" s="53"/>
      <c r="J16" s="54"/>
      <c r="K16" s="68"/>
      <c r="L16" s="50"/>
      <c r="M16" s="51"/>
      <c r="N16" s="65"/>
      <c r="O16" s="53"/>
      <c r="P16" s="54"/>
      <c r="Q16" s="68"/>
      <c r="R16" s="50"/>
      <c r="S16" s="51"/>
      <c r="T16" s="65"/>
      <c r="U16" s="53"/>
      <c r="V16" s="49"/>
      <c r="W16" s="54"/>
      <c r="X16" s="50"/>
      <c r="Y16" s="51"/>
      <c r="Z16" s="144" t="s">
        <v>356</v>
      </c>
      <c r="AA16" s="54"/>
      <c r="AB16" s="61" t="s">
        <v>368</v>
      </c>
      <c r="AC16" s="54"/>
      <c r="AD16" s="50">
        <v>5050</v>
      </c>
      <c r="AE16" s="51"/>
    </row>
    <row r="17" spans="1:31" s="44" customFormat="1" ht="12.75" customHeight="1">
      <c r="A17" s="57"/>
      <c r="B17" s="61"/>
      <c r="C17" s="49"/>
      <c r="D17" s="54"/>
      <c r="E17" s="70"/>
      <c r="F17" s="50"/>
      <c r="G17" s="51"/>
      <c r="H17" s="65"/>
      <c r="I17" s="70"/>
      <c r="J17" s="54"/>
      <c r="K17" s="71"/>
      <c r="L17" s="50"/>
      <c r="M17" s="51"/>
      <c r="N17" s="65"/>
      <c r="O17" s="70"/>
      <c r="P17" s="54"/>
      <c r="Q17" s="71"/>
      <c r="R17" s="50"/>
      <c r="S17" s="51"/>
      <c r="T17" s="65"/>
      <c r="U17" s="70"/>
      <c r="V17" s="49"/>
      <c r="W17" s="72"/>
      <c r="X17" s="50"/>
      <c r="Y17" s="51"/>
      <c r="Z17" s="144" t="s">
        <v>369</v>
      </c>
      <c r="AA17" s="72"/>
      <c r="AB17" s="61" t="s">
        <v>370</v>
      </c>
      <c r="AC17" s="72"/>
      <c r="AD17" s="50">
        <v>4000</v>
      </c>
      <c r="AE17" s="51"/>
    </row>
    <row r="18" spans="1:31" s="44" customFormat="1" ht="12.75" customHeight="1">
      <c r="A18" s="57"/>
      <c r="B18" s="56"/>
      <c r="C18" s="62"/>
      <c r="D18" s="48"/>
      <c r="E18" s="49"/>
      <c r="F18" s="50"/>
      <c r="G18" s="51"/>
      <c r="H18" s="65"/>
      <c r="I18" s="53"/>
      <c r="J18" s="48"/>
      <c r="K18" s="54"/>
      <c r="L18" s="50"/>
      <c r="M18" s="51"/>
      <c r="N18" s="65"/>
      <c r="O18" s="53"/>
      <c r="P18" s="54"/>
      <c r="Q18" s="68"/>
      <c r="R18" s="50"/>
      <c r="S18" s="51"/>
      <c r="T18" s="65"/>
      <c r="U18" s="53"/>
      <c r="V18" s="49"/>
      <c r="W18" s="54"/>
      <c r="X18" s="50"/>
      <c r="Y18" s="51"/>
      <c r="Z18" s="144" t="s">
        <v>371</v>
      </c>
      <c r="AA18" s="54"/>
      <c r="AB18" s="61" t="s">
        <v>359</v>
      </c>
      <c r="AC18" s="54"/>
      <c r="AD18" s="50">
        <v>2850</v>
      </c>
      <c r="AE18" s="51"/>
    </row>
    <row r="19" spans="1:31" s="44" customFormat="1" ht="12.75" customHeight="1">
      <c r="A19" s="57"/>
      <c r="B19" s="56"/>
      <c r="C19" s="53"/>
      <c r="D19" s="49"/>
      <c r="E19" s="49"/>
      <c r="F19" s="50"/>
      <c r="G19" s="51"/>
      <c r="H19" s="65"/>
      <c r="I19" s="53"/>
      <c r="J19" s="49"/>
      <c r="K19" s="54"/>
      <c r="L19" s="50"/>
      <c r="M19" s="51"/>
      <c r="N19" s="65"/>
      <c r="O19" s="53"/>
      <c r="P19" s="48"/>
      <c r="Q19" s="54"/>
      <c r="R19" s="50"/>
      <c r="S19" s="51"/>
      <c r="T19" s="65"/>
      <c r="U19" s="53"/>
      <c r="V19" s="49"/>
      <c r="W19" s="54"/>
      <c r="X19" s="50"/>
      <c r="Y19" s="51"/>
      <c r="Z19" s="144" t="s">
        <v>372</v>
      </c>
      <c r="AA19" s="54"/>
      <c r="AB19" s="61" t="s">
        <v>373</v>
      </c>
      <c r="AC19" s="54"/>
      <c r="AD19" s="50">
        <v>1250</v>
      </c>
      <c r="AE19" s="51"/>
    </row>
    <row r="20" spans="1:31" s="44" customFormat="1" ht="12.75" customHeight="1">
      <c r="A20" s="73"/>
      <c r="B20" s="56"/>
      <c r="C20" s="62"/>
      <c r="D20" s="48"/>
      <c r="E20" s="49"/>
      <c r="F20" s="50"/>
      <c r="G20" s="51"/>
      <c r="H20" s="65"/>
      <c r="I20" s="53"/>
      <c r="J20" s="48"/>
      <c r="K20" s="54"/>
      <c r="L20" s="50"/>
      <c r="M20" s="51"/>
      <c r="N20" s="65"/>
      <c r="O20" s="53"/>
      <c r="P20" s="54"/>
      <c r="Q20" s="68"/>
      <c r="R20" s="50"/>
      <c r="S20" s="51"/>
      <c r="T20" s="65"/>
      <c r="U20" s="53"/>
      <c r="V20" s="49"/>
      <c r="W20" s="54"/>
      <c r="X20" s="50"/>
      <c r="Y20" s="51"/>
      <c r="Z20" s="144" t="s">
        <v>374</v>
      </c>
      <c r="AA20" s="54"/>
      <c r="AB20" s="61" t="s">
        <v>375</v>
      </c>
      <c r="AC20" s="54"/>
      <c r="AD20" s="50">
        <v>2800</v>
      </c>
      <c r="AE20" s="51"/>
    </row>
    <row r="21" spans="1:31" s="44" customFormat="1" ht="12.75" customHeight="1">
      <c r="A21" s="57"/>
      <c r="B21" s="56"/>
      <c r="C21" s="62"/>
      <c r="D21" s="48"/>
      <c r="E21" s="49"/>
      <c r="F21" s="50"/>
      <c r="G21" s="51"/>
      <c r="H21" s="65"/>
      <c r="I21" s="53"/>
      <c r="J21" s="48"/>
      <c r="K21" s="54"/>
      <c r="L21" s="50"/>
      <c r="M21" s="51"/>
      <c r="N21" s="65"/>
      <c r="O21" s="53"/>
      <c r="P21" s="54"/>
      <c r="Q21" s="68"/>
      <c r="R21" s="50"/>
      <c r="S21" s="51"/>
      <c r="T21" s="65"/>
      <c r="U21" s="53"/>
      <c r="V21" s="49"/>
      <c r="W21" s="54"/>
      <c r="X21" s="50"/>
      <c r="Y21" s="51"/>
      <c r="Z21" s="144" t="s">
        <v>376</v>
      </c>
      <c r="AA21" s="54"/>
      <c r="AB21" s="61" t="s">
        <v>377</v>
      </c>
      <c r="AC21" s="54"/>
      <c r="AD21" s="50">
        <v>2200</v>
      </c>
      <c r="AE21" s="51"/>
    </row>
    <row r="22" spans="1:31" s="44" customFormat="1" ht="12.75" customHeight="1">
      <c r="A22" s="45"/>
      <c r="B22" s="46"/>
      <c r="C22" s="55"/>
      <c r="D22" s="49"/>
      <c r="E22" s="74"/>
      <c r="F22" s="50"/>
      <c r="G22" s="51"/>
      <c r="H22" s="52"/>
      <c r="I22" s="55"/>
      <c r="J22" s="49"/>
      <c r="K22" s="75"/>
      <c r="L22" s="50"/>
      <c r="M22" s="51"/>
      <c r="N22" s="52"/>
      <c r="O22" s="55"/>
      <c r="P22" s="49"/>
      <c r="Q22" s="76"/>
      <c r="R22" s="50"/>
      <c r="S22" s="51"/>
      <c r="T22" s="52"/>
      <c r="U22" s="55"/>
      <c r="V22" s="49"/>
      <c r="W22" s="76"/>
      <c r="X22" s="50"/>
      <c r="Y22" s="51"/>
      <c r="Z22" s="144" t="s">
        <v>378</v>
      </c>
      <c r="AA22" s="76"/>
      <c r="AB22" s="61" t="s">
        <v>379</v>
      </c>
      <c r="AC22" s="76"/>
      <c r="AD22" s="50" t="s">
        <v>88</v>
      </c>
      <c r="AE22" s="51"/>
    </row>
    <row r="23" spans="1:31" s="44" customFormat="1" ht="12.75" customHeight="1">
      <c r="A23" s="45"/>
      <c r="B23" s="46"/>
      <c r="C23" s="55"/>
      <c r="D23" s="49"/>
      <c r="E23" s="74"/>
      <c r="F23" s="50"/>
      <c r="G23" s="51"/>
      <c r="H23" s="52"/>
      <c r="I23" s="55"/>
      <c r="J23" s="49"/>
      <c r="K23" s="75"/>
      <c r="L23" s="50"/>
      <c r="M23" s="51"/>
      <c r="N23" s="52"/>
      <c r="O23" s="55"/>
      <c r="P23" s="49"/>
      <c r="Q23" s="76"/>
      <c r="R23" s="50"/>
      <c r="S23" s="51"/>
      <c r="T23" s="52"/>
      <c r="U23" s="55"/>
      <c r="V23" s="49"/>
      <c r="W23" s="76"/>
      <c r="X23" s="50"/>
      <c r="Y23" s="51"/>
      <c r="Z23" s="144" t="s">
        <v>380</v>
      </c>
      <c r="AA23" s="76"/>
      <c r="AB23" s="61" t="s">
        <v>381</v>
      </c>
      <c r="AC23" s="76"/>
      <c r="AD23" s="50">
        <v>1600</v>
      </c>
      <c r="AE23" s="51"/>
    </row>
    <row r="24" spans="1:31" s="44" customFormat="1" ht="12.75" customHeight="1">
      <c r="A24" s="57"/>
      <c r="B24" s="46"/>
      <c r="C24" s="55"/>
      <c r="D24" s="49"/>
      <c r="E24" s="74"/>
      <c r="F24" s="50"/>
      <c r="G24" s="51"/>
      <c r="H24" s="65"/>
      <c r="I24" s="53"/>
      <c r="J24" s="49"/>
      <c r="K24" s="75"/>
      <c r="L24" s="50"/>
      <c r="M24" s="51"/>
      <c r="N24" s="65"/>
      <c r="O24" s="53"/>
      <c r="P24" s="49"/>
      <c r="Q24" s="54"/>
      <c r="R24" s="50"/>
      <c r="S24" s="51"/>
      <c r="T24" s="65"/>
      <c r="U24" s="53"/>
      <c r="V24" s="49"/>
      <c r="W24" s="54"/>
      <c r="X24" s="50"/>
      <c r="Y24" s="51"/>
      <c r="Z24" s="144" t="s">
        <v>382</v>
      </c>
      <c r="AA24" s="54"/>
      <c r="AB24" s="61" t="s">
        <v>383</v>
      </c>
      <c r="AC24" s="54"/>
      <c r="AD24" s="50">
        <v>2000</v>
      </c>
      <c r="AE24" s="51"/>
    </row>
    <row r="25" spans="1:31" s="44" customFormat="1" ht="12.75" customHeight="1">
      <c r="A25" s="57"/>
      <c r="B25" s="56"/>
      <c r="C25" s="53"/>
      <c r="D25" s="49"/>
      <c r="E25" s="74"/>
      <c r="F25" s="50"/>
      <c r="G25" s="51"/>
      <c r="H25" s="65"/>
      <c r="I25" s="53"/>
      <c r="J25" s="49"/>
      <c r="K25" s="75"/>
      <c r="L25" s="50"/>
      <c r="M25" s="51"/>
      <c r="N25" s="65"/>
      <c r="O25" s="53"/>
      <c r="P25" s="49"/>
      <c r="Q25" s="54"/>
      <c r="R25" s="50"/>
      <c r="S25" s="51"/>
      <c r="T25" s="65"/>
      <c r="U25" s="53"/>
      <c r="V25" s="49"/>
      <c r="W25" s="54"/>
      <c r="X25" s="50"/>
      <c r="Y25" s="51"/>
      <c r="Z25" s="144" t="s">
        <v>384</v>
      </c>
      <c r="AA25" s="54"/>
      <c r="AB25" s="61" t="s">
        <v>385</v>
      </c>
      <c r="AC25" s="54"/>
      <c r="AD25" s="50" t="s">
        <v>88</v>
      </c>
      <c r="AE25" s="51"/>
    </row>
    <row r="26" spans="1:31" s="44" customFormat="1" ht="12.75" customHeight="1">
      <c r="A26" s="57"/>
      <c r="B26" s="56"/>
      <c r="C26" s="53"/>
      <c r="D26" s="49"/>
      <c r="E26" s="74"/>
      <c r="F26" s="50"/>
      <c r="G26" s="51"/>
      <c r="H26" s="65"/>
      <c r="I26" s="53"/>
      <c r="J26" s="49"/>
      <c r="K26" s="75"/>
      <c r="L26" s="50"/>
      <c r="M26" s="51"/>
      <c r="N26" s="65"/>
      <c r="O26" s="53"/>
      <c r="P26" s="49"/>
      <c r="Q26" s="54"/>
      <c r="R26" s="50"/>
      <c r="S26" s="51"/>
      <c r="T26" s="65"/>
      <c r="U26" s="53"/>
      <c r="V26" s="49"/>
      <c r="W26" s="54"/>
      <c r="X26" s="50"/>
      <c r="Y26" s="51"/>
      <c r="Z26" s="144" t="s">
        <v>386</v>
      </c>
      <c r="AA26" s="54"/>
      <c r="AB26" s="61" t="s">
        <v>387</v>
      </c>
      <c r="AC26" s="54"/>
      <c r="AD26" s="50" t="s">
        <v>88</v>
      </c>
      <c r="AE26" s="51"/>
    </row>
    <row r="27" spans="1:31" s="44" customFormat="1" ht="12.75" customHeight="1">
      <c r="A27" s="57"/>
      <c r="B27" s="56"/>
      <c r="C27" s="53"/>
      <c r="D27" s="49"/>
      <c r="E27" s="74"/>
      <c r="F27" s="50"/>
      <c r="G27" s="51"/>
      <c r="H27" s="65"/>
      <c r="I27" s="53"/>
      <c r="J27" s="49"/>
      <c r="K27" s="75"/>
      <c r="L27" s="50"/>
      <c r="M27" s="51"/>
      <c r="N27" s="65"/>
      <c r="O27" s="53"/>
      <c r="P27" s="49"/>
      <c r="Q27" s="54"/>
      <c r="R27" s="50"/>
      <c r="S27" s="51"/>
      <c r="T27" s="65"/>
      <c r="U27" s="53"/>
      <c r="V27" s="49"/>
      <c r="W27" s="54"/>
      <c r="X27" s="50"/>
      <c r="Y27" s="51"/>
      <c r="Z27" s="144" t="s">
        <v>388</v>
      </c>
      <c r="AA27" s="54"/>
      <c r="AB27" s="61" t="s">
        <v>389</v>
      </c>
      <c r="AC27" s="54"/>
      <c r="AD27" s="50">
        <v>3550</v>
      </c>
      <c r="AE27" s="51"/>
    </row>
    <row r="28" spans="1:31" s="44" customFormat="1" ht="12.75" customHeight="1">
      <c r="A28" s="57"/>
      <c r="B28" s="77"/>
      <c r="C28" s="47"/>
      <c r="D28" s="48"/>
      <c r="E28" s="78"/>
      <c r="F28" s="69"/>
      <c r="G28" s="79"/>
      <c r="H28" s="80"/>
      <c r="I28" s="47"/>
      <c r="J28" s="48"/>
      <c r="K28" s="81"/>
      <c r="L28" s="69"/>
      <c r="M28" s="79"/>
      <c r="N28" s="80"/>
      <c r="O28" s="47"/>
      <c r="P28" s="48"/>
      <c r="Q28" s="82"/>
      <c r="R28" s="69"/>
      <c r="S28" s="79"/>
      <c r="T28" s="83"/>
      <c r="U28" s="47"/>
      <c r="V28" s="48"/>
      <c r="W28" s="82"/>
      <c r="X28" s="69"/>
      <c r="Y28" s="79"/>
      <c r="Z28" s="160" t="s">
        <v>390</v>
      </c>
      <c r="AA28" s="82"/>
      <c r="AB28" s="161" t="s">
        <v>391</v>
      </c>
      <c r="AC28" s="82"/>
      <c r="AD28" s="69" t="s">
        <v>88</v>
      </c>
      <c r="AE28" s="79"/>
    </row>
    <row r="29" spans="1:31" s="44" customFormat="1" ht="12.75" customHeight="1">
      <c r="A29" s="57"/>
      <c r="B29" s="46"/>
      <c r="C29" s="55"/>
      <c r="D29" s="49"/>
      <c r="E29" s="74"/>
      <c r="F29" s="50"/>
      <c r="G29" s="51"/>
      <c r="H29" s="52"/>
      <c r="I29" s="55"/>
      <c r="J29" s="49"/>
      <c r="K29" s="75"/>
      <c r="L29" s="50"/>
      <c r="M29" s="51"/>
      <c r="N29" s="52"/>
      <c r="O29" s="55"/>
      <c r="P29" s="49"/>
      <c r="Q29" s="76"/>
      <c r="R29" s="50"/>
      <c r="S29" s="51"/>
      <c r="T29" s="65"/>
      <c r="U29" s="55"/>
      <c r="V29" s="49"/>
      <c r="W29" s="76"/>
      <c r="X29" s="50"/>
      <c r="Y29" s="51"/>
      <c r="Z29" s="52"/>
      <c r="AA29" s="76"/>
      <c r="AB29" s="53"/>
      <c r="AC29" s="76"/>
      <c r="AD29" s="50"/>
      <c r="AE29" s="51"/>
    </row>
    <row r="30" spans="1:31" s="44" customFormat="1" ht="12.75" customHeight="1">
      <c r="A30" s="57"/>
      <c r="B30" s="46"/>
      <c r="C30" s="55"/>
      <c r="D30" s="49"/>
      <c r="E30" s="74"/>
      <c r="F30" s="50"/>
      <c r="G30" s="51"/>
      <c r="H30" s="52"/>
      <c r="I30" s="55"/>
      <c r="J30" s="49"/>
      <c r="K30" s="75"/>
      <c r="L30" s="50"/>
      <c r="M30" s="51"/>
      <c r="N30" s="52"/>
      <c r="O30" s="55"/>
      <c r="P30" s="49"/>
      <c r="Q30" s="76"/>
      <c r="R30" s="50"/>
      <c r="S30" s="51"/>
      <c r="T30" s="65"/>
      <c r="U30" s="55"/>
      <c r="V30" s="49"/>
      <c r="W30" s="76"/>
      <c r="X30" s="50"/>
      <c r="Y30" s="51"/>
      <c r="Z30" s="52"/>
      <c r="AA30" s="76"/>
      <c r="AB30" s="53"/>
      <c r="AC30" s="76"/>
      <c r="AD30" s="50"/>
      <c r="AE30" s="51"/>
    </row>
    <row r="31" spans="1:31" s="44" customFormat="1" ht="12.75" customHeight="1">
      <c r="A31" s="57"/>
      <c r="B31" s="46"/>
      <c r="C31" s="55"/>
      <c r="D31" s="49"/>
      <c r="E31" s="74"/>
      <c r="F31" s="50"/>
      <c r="G31" s="51"/>
      <c r="H31" s="52"/>
      <c r="I31" s="55"/>
      <c r="J31" s="49"/>
      <c r="K31" s="75"/>
      <c r="L31" s="50"/>
      <c r="M31" s="51"/>
      <c r="N31" s="65"/>
      <c r="O31" s="55"/>
      <c r="P31" s="49"/>
      <c r="Q31" s="76"/>
      <c r="R31" s="50"/>
      <c r="S31" s="51"/>
      <c r="T31" s="65"/>
      <c r="U31" s="55"/>
      <c r="V31" s="49"/>
      <c r="W31" s="76"/>
      <c r="X31" s="50"/>
      <c r="Y31" s="51"/>
      <c r="Z31" s="52"/>
      <c r="AA31" s="76"/>
      <c r="AB31" s="53"/>
      <c r="AC31" s="76"/>
      <c r="AD31" s="50"/>
      <c r="AE31" s="51"/>
    </row>
    <row r="32" spans="1:31" s="44" customFormat="1" ht="12.75" customHeight="1">
      <c r="A32" s="57"/>
      <c r="B32" s="46"/>
      <c r="C32" s="55"/>
      <c r="D32" s="49"/>
      <c r="E32" s="74"/>
      <c r="F32" s="50"/>
      <c r="G32" s="51"/>
      <c r="H32" s="65"/>
      <c r="I32" s="53"/>
      <c r="J32" s="49"/>
      <c r="K32" s="75"/>
      <c r="L32" s="50"/>
      <c r="M32" s="51"/>
      <c r="N32" s="65"/>
      <c r="O32" s="53"/>
      <c r="P32" s="49"/>
      <c r="Q32" s="54"/>
      <c r="R32" s="50"/>
      <c r="S32" s="51"/>
      <c r="T32" s="65"/>
      <c r="U32" s="53"/>
      <c r="V32" s="49"/>
      <c r="W32" s="54"/>
      <c r="X32" s="50"/>
      <c r="Y32" s="51"/>
      <c r="Z32" s="52"/>
      <c r="AA32" s="54"/>
      <c r="AB32" s="53"/>
      <c r="AC32" s="54"/>
      <c r="AD32" s="50"/>
      <c r="AE32" s="51"/>
    </row>
    <row r="33" spans="1:31" s="44" customFormat="1" ht="12.75" customHeight="1">
      <c r="A33" s="73"/>
      <c r="B33" s="56"/>
      <c r="C33" s="62"/>
      <c r="D33" s="48"/>
      <c r="E33" s="49"/>
      <c r="F33" s="50"/>
      <c r="G33" s="51"/>
      <c r="H33" s="65"/>
      <c r="I33" s="53"/>
      <c r="J33" s="48"/>
      <c r="K33" s="54"/>
      <c r="L33" s="50"/>
      <c r="M33" s="51"/>
      <c r="N33" s="65"/>
      <c r="O33" s="53"/>
      <c r="P33" s="54"/>
      <c r="Q33" s="68"/>
      <c r="R33" s="50"/>
      <c r="S33" s="51"/>
      <c r="T33" s="65"/>
      <c r="U33" s="53"/>
      <c r="V33" s="49"/>
      <c r="W33" s="54"/>
      <c r="X33" s="50"/>
      <c r="Y33" s="51"/>
      <c r="Z33" s="65"/>
      <c r="AA33" s="54"/>
      <c r="AB33" s="53"/>
      <c r="AC33" s="54"/>
      <c r="AD33" s="50"/>
      <c r="AE33" s="51"/>
    </row>
    <row r="34" spans="1:31" s="44" customFormat="1" ht="12.75" customHeight="1">
      <c r="A34" s="57"/>
      <c r="B34" s="56"/>
      <c r="C34" s="62"/>
      <c r="D34" s="48"/>
      <c r="E34" s="49"/>
      <c r="F34" s="50"/>
      <c r="G34" s="51"/>
      <c r="H34" s="65"/>
      <c r="I34" s="53"/>
      <c r="J34" s="48"/>
      <c r="K34" s="54"/>
      <c r="L34" s="50"/>
      <c r="M34" s="51"/>
      <c r="N34" s="65"/>
      <c r="O34" s="53"/>
      <c r="P34" s="54"/>
      <c r="Q34" s="68"/>
      <c r="R34" s="50"/>
      <c r="S34" s="51"/>
      <c r="T34" s="65"/>
      <c r="U34" s="53"/>
      <c r="V34" s="49"/>
      <c r="W34" s="54"/>
      <c r="X34" s="50"/>
      <c r="Y34" s="51"/>
      <c r="Z34" s="65"/>
      <c r="AA34" s="54"/>
      <c r="AB34" s="53"/>
      <c r="AC34" s="54"/>
      <c r="AD34" s="50"/>
      <c r="AE34" s="51"/>
    </row>
    <row r="35" spans="1:31" s="44" customFormat="1" ht="12.75" customHeight="1">
      <c r="A35" s="45"/>
      <c r="B35" s="46"/>
      <c r="C35" s="49"/>
      <c r="D35" s="170" t="s">
        <v>11</v>
      </c>
      <c r="E35" s="53"/>
      <c r="F35" s="146">
        <f>SUM(F6:F34)</f>
        <v>19600</v>
      </c>
      <c r="G35" s="147">
        <f>SUM(G6:G34)</f>
        <v>0</v>
      </c>
      <c r="H35" s="52"/>
      <c r="I35" s="49"/>
      <c r="J35" s="170" t="s">
        <v>11</v>
      </c>
      <c r="K35" s="53"/>
      <c r="L35" s="146">
        <f>SUM(L6:L34)</f>
        <v>16850</v>
      </c>
      <c r="M35" s="147">
        <f>SUM(M6:M34)</f>
        <v>0</v>
      </c>
      <c r="N35" s="52"/>
      <c r="O35" s="49"/>
      <c r="P35" s="170" t="s">
        <v>11</v>
      </c>
      <c r="Q35" s="53"/>
      <c r="R35" s="146">
        <f>SUM(R6:R34)</f>
        <v>9700</v>
      </c>
      <c r="S35" s="147">
        <f>SUM(S6:S34)</f>
        <v>0</v>
      </c>
      <c r="T35" s="52"/>
      <c r="U35" s="49"/>
      <c r="V35" s="170" t="s">
        <v>11</v>
      </c>
      <c r="W35" s="53"/>
      <c r="X35" s="146">
        <f>SUM(X6:X34)</f>
        <v>100</v>
      </c>
      <c r="Y35" s="147">
        <f>SUM(Y6:Y34)</f>
        <v>0</v>
      </c>
      <c r="Z35" s="52"/>
      <c r="AA35" s="76"/>
      <c r="AB35" s="148" t="s">
        <v>11</v>
      </c>
      <c r="AC35" s="76"/>
      <c r="AD35" s="146">
        <f>SUM(AD6:AD34)</f>
        <v>41700</v>
      </c>
      <c r="AE35" s="147">
        <f>SUM(AE6:AE34)</f>
        <v>0</v>
      </c>
    </row>
    <row r="36" spans="1:31" s="44" customFormat="1" ht="12.75" customHeight="1">
      <c r="A36" s="171">
        <v>87950</v>
      </c>
      <c r="B36" s="46"/>
      <c r="C36" s="49"/>
      <c r="D36" s="54"/>
      <c r="E36" s="53"/>
      <c r="F36" s="50"/>
      <c r="G36" s="51"/>
      <c r="H36" s="52"/>
      <c r="I36" s="49"/>
      <c r="J36" s="54"/>
      <c r="K36" s="53"/>
      <c r="L36" s="50"/>
      <c r="M36" s="51"/>
      <c r="N36" s="52"/>
      <c r="O36" s="49"/>
      <c r="P36" s="54"/>
      <c r="Q36" s="53"/>
      <c r="R36" s="50"/>
      <c r="S36" s="51"/>
      <c r="T36" s="52"/>
      <c r="U36" s="49"/>
      <c r="V36" s="54"/>
      <c r="W36" s="53"/>
      <c r="X36" s="50"/>
      <c r="Y36" s="51"/>
      <c r="Z36" s="52"/>
      <c r="AA36" s="76"/>
      <c r="AB36" s="53"/>
      <c r="AC36" s="76"/>
      <c r="AD36" s="50"/>
      <c r="AE36" s="51"/>
    </row>
    <row r="37" spans="1:31" s="44" customFormat="1" ht="12.75" customHeight="1">
      <c r="A37" s="57"/>
      <c r="B37" s="46"/>
      <c r="C37" s="49"/>
      <c r="D37" s="54"/>
      <c r="E37" s="53"/>
      <c r="F37" s="50"/>
      <c r="G37" s="51"/>
      <c r="H37" s="52"/>
      <c r="I37" s="49"/>
      <c r="J37" s="54"/>
      <c r="K37" s="53"/>
      <c r="L37" s="50"/>
      <c r="M37" s="51"/>
      <c r="N37" s="52"/>
      <c r="O37" s="49"/>
      <c r="P37" s="54"/>
      <c r="Q37" s="53"/>
      <c r="R37" s="50"/>
      <c r="S37" s="51"/>
      <c r="T37" s="52"/>
      <c r="U37" s="49"/>
      <c r="V37" s="54"/>
      <c r="W37" s="53"/>
      <c r="X37" s="50"/>
      <c r="Y37" s="51"/>
      <c r="Z37" s="65"/>
      <c r="AA37" s="76"/>
      <c r="AB37" s="53"/>
      <c r="AC37" s="76"/>
      <c r="AD37" s="50"/>
      <c r="AE37" s="51"/>
    </row>
    <row r="38" spans="1:31" s="44" customFormat="1" ht="12.75" customHeight="1">
      <c r="A38" s="57"/>
      <c r="B38" s="46"/>
      <c r="C38" s="49"/>
      <c r="D38" s="54"/>
      <c r="E38" s="53"/>
      <c r="F38" s="50"/>
      <c r="G38" s="51"/>
      <c r="H38" s="52"/>
      <c r="I38" s="49"/>
      <c r="J38" s="54"/>
      <c r="K38" s="53"/>
      <c r="L38" s="50"/>
      <c r="M38" s="51"/>
      <c r="N38" s="52"/>
      <c r="O38" s="49"/>
      <c r="P38" s="54"/>
      <c r="Q38" s="53"/>
      <c r="R38" s="50"/>
      <c r="S38" s="51"/>
      <c r="T38" s="52"/>
      <c r="U38" s="49"/>
      <c r="V38" s="54"/>
      <c r="W38" s="53"/>
      <c r="X38" s="50"/>
      <c r="Y38" s="51"/>
      <c r="Z38" s="65"/>
      <c r="AA38" s="76"/>
      <c r="AB38" s="53"/>
      <c r="AC38" s="76"/>
      <c r="AD38" s="50"/>
      <c r="AE38" s="51"/>
    </row>
    <row r="39" spans="1:31" s="44" customFormat="1" ht="12.75" customHeight="1">
      <c r="A39" s="57"/>
      <c r="B39" s="56"/>
      <c r="C39" s="62"/>
      <c r="D39" s="48"/>
      <c r="E39" s="54"/>
      <c r="F39" s="50"/>
      <c r="G39" s="51"/>
      <c r="H39" s="65"/>
      <c r="I39" s="54"/>
      <c r="J39" s="48"/>
      <c r="K39" s="54"/>
      <c r="L39" s="50"/>
      <c r="M39" s="51"/>
      <c r="N39" s="52"/>
      <c r="O39" s="49"/>
      <c r="P39" s="54"/>
      <c r="Q39" s="68"/>
      <c r="R39" s="50"/>
      <c r="S39" s="51"/>
      <c r="T39" s="52"/>
      <c r="U39" s="49"/>
      <c r="V39" s="54"/>
      <c r="W39" s="53"/>
      <c r="X39" s="50"/>
      <c r="Y39" s="51"/>
      <c r="Z39" s="65"/>
      <c r="AA39" s="54"/>
      <c r="AB39" s="53"/>
      <c r="AC39" s="54"/>
      <c r="AD39" s="50"/>
      <c r="AE39" s="51"/>
    </row>
    <row r="40" spans="1:31" s="44" customFormat="1" ht="12.75" customHeight="1">
      <c r="A40" s="57"/>
      <c r="B40" s="56"/>
      <c r="C40" s="53"/>
      <c r="D40" s="48"/>
      <c r="E40" s="54"/>
      <c r="F40" s="50"/>
      <c r="G40" s="51"/>
      <c r="H40" s="65"/>
      <c r="I40" s="54"/>
      <c r="J40" s="49"/>
      <c r="K40" s="54"/>
      <c r="L40" s="50"/>
      <c r="M40" s="51"/>
      <c r="N40" s="52"/>
      <c r="O40" s="49"/>
      <c r="P40" s="54"/>
      <c r="Q40" s="68"/>
      <c r="R40" s="50"/>
      <c r="S40" s="51"/>
      <c r="T40" s="65"/>
      <c r="U40" s="49"/>
      <c r="V40" s="48"/>
      <c r="W40" s="49"/>
      <c r="X40" s="50"/>
      <c r="Y40" s="51"/>
      <c r="Z40" s="65"/>
      <c r="AA40" s="54"/>
      <c r="AB40" s="53"/>
      <c r="AC40" s="54"/>
      <c r="AD40" s="50"/>
      <c r="AE40" s="51"/>
    </row>
    <row r="41" spans="1:31" s="44" customFormat="1" ht="12.75" customHeight="1">
      <c r="A41" s="57"/>
      <c r="B41" s="56"/>
      <c r="C41" s="53"/>
      <c r="D41" s="49"/>
      <c r="E41" s="54"/>
      <c r="F41" s="50"/>
      <c r="G41" s="51"/>
      <c r="H41" s="65"/>
      <c r="I41" s="54"/>
      <c r="J41" s="49"/>
      <c r="K41" s="54"/>
      <c r="L41" s="50"/>
      <c r="M41" s="51"/>
      <c r="N41" s="52"/>
      <c r="O41" s="49"/>
      <c r="P41" s="54"/>
      <c r="Q41" s="68"/>
      <c r="R41" s="50"/>
      <c r="S41" s="51"/>
      <c r="T41" s="65"/>
      <c r="U41" s="49"/>
      <c r="V41" s="49"/>
      <c r="W41" s="49"/>
      <c r="X41" s="50"/>
      <c r="Y41" s="51"/>
      <c r="Z41" s="65"/>
      <c r="AA41" s="54"/>
      <c r="AB41" s="53"/>
      <c r="AC41" s="54"/>
      <c r="AD41" s="50"/>
      <c r="AE41" s="51"/>
    </row>
    <row r="42" spans="1:31" s="44" customFormat="1" ht="12.75" customHeight="1">
      <c r="A42" s="57"/>
      <c r="B42" s="56"/>
      <c r="C42" s="53"/>
      <c r="D42" s="49"/>
      <c r="E42" s="54"/>
      <c r="F42" s="50"/>
      <c r="G42" s="51"/>
      <c r="H42" s="65"/>
      <c r="I42" s="54"/>
      <c r="J42" s="49"/>
      <c r="K42" s="54"/>
      <c r="L42" s="50"/>
      <c r="M42" s="51"/>
      <c r="N42" s="65"/>
      <c r="O42" s="54"/>
      <c r="P42" s="48"/>
      <c r="Q42" s="54"/>
      <c r="R42" s="50"/>
      <c r="S42" s="51"/>
      <c r="T42" s="65"/>
      <c r="U42" s="54"/>
      <c r="V42" s="49"/>
      <c r="W42" s="54"/>
      <c r="X42" s="50"/>
      <c r="Y42" s="51"/>
      <c r="Z42" s="65"/>
      <c r="AA42" s="54"/>
      <c r="AB42" s="53"/>
      <c r="AC42" s="54"/>
      <c r="AD42" s="50"/>
      <c r="AE42" s="51"/>
    </row>
    <row r="43" spans="1:31" s="44" customFormat="1" ht="12.75" customHeight="1">
      <c r="A43" s="57"/>
      <c r="B43" s="56"/>
      <c r="C43" s="53"/>
      <c r="D43" s="49"/>
      <c r="E43" s="54"/>
      <c r="F43" s="50"/>
      <c r="G43" s="51"/>
      <c r="H43" s="65"/>
      <c r="I43" s="54"/>
      <c r="J43" s="49"/>
      <c r="K43" s="54"/>
      <c r="L43" s="50"/>
      <c r="M43" s="51"/>
      <c r="N43" s="65"/>
      <c r="O43" s="54"/>
      <c r="P43" s="49"/>
      <c r="Q43" s="54"/>
      <c r="R43" s="50"/>
      <c r="S43" s="51"/>
      <c r="T43" s="65"/>
      <c r="U43" s="53"/>
      <c r="V43" s="49"/>
      <c r="W43" s="54"/>
      <c r="X43" s="50"/>
      <c r="Y43" s="51"/>
      <c r="Z43" s="65"/>
      <c r="AA43" s="54"/>
      <c r="AB43" s="53"/>
      <c r="AC43" s="54"/>
      <c r="AD43" s="50"/>
      <c r="AE43" s="51"/>
    </row>
    <row r="44" spans="1:31" s="44" customFormat="1" ht="12.75" customHeight="1">
      <c r="A44" s="57"/>
      <c r="B44" s="56"/>
      <c r="C44" s="53"/>
      <c r="D44" s="49"/>
      <c r="E44" s="54"/>
      <c r="F44" s="50"/>
      <c r="G44" s="51"/>
      <c r="H44" s="65"/>
      <c r="I44" s="54"/>
      <c r="J44" s="49"/>
      <c r="K44" s="54"/>
      <c r="L44" s="50"/>
      <c r="M44" s="51"/>
      <c r="N44" s="65"/>
      <c r="O44" s="54"/>
      <c r="P44" s="49"/>
      <c r="Q44" s="54"/>
      <c r="R44" s="50"/>
      <c r="S44" s="51"/>
      <c r="T44" s="65"/>
      <c r="U44" s="53"/>
      <c r="V44" s="49"/>
      <c r="W44" s="54"/>
      <c r="X44" s="50"/>
      <c r="Y44" s="51"/>
      <c r="Z44" s="65"/>
      <c r="AA44" s="54"/>
      <c r="AB44" s="53"/>
      <c r="AC44" s="54"/>
      <c r="AD44" s="50"/>
      <c r="AE44" s="51"/>
    </row>
    <row r="45" spans="1:31" s="44" customFormat="1" ht="12.75" customHeight="1">
      <c r="A45" s="57"/>
      <c r="B45" s="56"/>
      <c r="C45" s="70"/>
      <c r="D45" s="49"/>
      <c r="E45" s="54"/>
      <c r="F45" s="50"/>
      <c r="G45" s="51"/>
      <c r="H45" s="65"/>
      <c r="I45" s="54"/>
      <c r="J45" s="49"/>
      <c r="K45" s="54"/>
      <c r="L45" s="50"/>
      <c r="M45" s="51"/>
      <c r="N45" s="65"/>
      <c r="O45" s="54"/>
      <c r="P45" s="49"/>
      <c r="Q45" s="54"/>
      <c r="R45" s="50"/>
      <c r="S45" s="51"/>
      <c r="T45" s="65"/>
      <c r="U45" s="53"/>
      <c r="V45" s="49"/>
      <c r="W45" s="54"/>
      <c r="X45" s="50"/>
      <c r="Y45" s="51"/>
      <c r="Z45" s="65"/>
      <c r="AA45" s="54"/>
      <c r="AB45" s="53"/>
      <c r="AC45" s="54"/>
      <c r="AD45" s="50"/>
      <c r="AE45" s="51"/>
    </row>
    <row r="46" spans="1:31" s="44" customFormat="1" ht="12.75" customHeight="1">
      <c r="A46" s="57"/>
      <c r="B46" s="56"/>
      <c r="C46" s="49"/>
      <c r="D46" s="49"/>
      <c r="E46" s="49"/>
      <c r="F46" s="50"/>
      <c r="G46" s="51"/>
      <c r="H46" s="65"/>
      <c r="I46" s="49"/>
      <c r="J46" s="49"/>
      <c r="K46" s="49"/>
      <c r="L46" s="50"/>
      <c r="M46" s="51"/>
      <c r="N46" s="65"/>
      <c r="O46" s="49"/>
      <c r="P46" s="49"/>
      <c r="Q46" s="49"/>
      <c r="R46" s="50"/>
      <c r="S46" s="51"/>
      <c r="T46" s="65"/>
      <c r="U46" s="53"/>
      <c r="V46" s="49"/>
      <c r="W46" s="54"/>
      <c r="X46" s="50"/>
      <c r="Y46" s="51"/>
      <c r="Z46" s="65"/>
      <c r="AA46" s="54"/>
      <c r="AB46" s="53"/>
      <c r="AC46" s="54"/>
      <c r="AD46" s="50"/>
      <c r="AE46" s="51"/>
    </row>
    <row r="47" spans="1:31" s="44" customFormat="1" ht="12.75" customHeight="1">
      <c r="A47" s="57"/>
      <c r="B47" s="56"/>
      <c r="C47" s="53"/>
      <c r="D47" s="49"/>
      <c r="E47" s="74"/>
      <c r="F47" s="50"/>
      <c r="G47" s="51"/>
      <c r="H47" s="65"/>
      <c r="I47" s="53"/>
      <c r="J47" s="49"/>
      <c r="K47" s="75"/>
      <c r="L47" s="50"/>
      <c r="M47" s="51"/>
      <c r="N47" s="65"/>
      <c r="O47" s="53"/>
      <c r="P47" s="49"/>
      <c r="Q47" s="54"/>
      <c r="R47" s="50"/>
      <c r="S47" s="51"/>
      <c r="T47" s="65"/>
      <c r="U47" s="53"/>
      <c r="V47" s="49"/>
      <c r="W47" s="54"/>
      <c r="X47" s="50"/>
      <c r="Y47" s="51"/>
      <c r="Z47" s="65"/>
      <c r="AA47" s="54"/>
      <c r="AB47" s="53"/>
      <c r="AC47" s="54"/>
      <c r="AD47" s="50"/>
      <c r="AE47" s="51"/>
    </row>
    <row r="48" spans="1:31" s="44" customFormat="1" ht="12.75" customHeight="1">
      <c r="A48" s="57"/>
      <c r="B48" s="56"/>
      <c r="C48" s="53"/>
      <c r="D48" s="49"/>
      <c r="E48" s="74"/>
      <c r="F48" s="50"/>
      <c r="G48" s="51"/>
      <c r="H48" s="65"/>
      <c r="I48" s="53"/>
      <c r="J48" s="49"/>
      <c r="K48" s="75"/>
      <c r="L48" s="50"/>
      <c r="M48" s="51"/>
      <c r="N48" s="65"/>
      <c r="O48" s="53"/>
      <c r="P48" s="49"/>
      <c r="Q48" s="54"/>
      <c r="R48" s="50"/>
      <c r="S48" s="51"/>
      <c r="T48" s="65"/>
      <c r="U48" s="53"/>
      <c r="V48" s="49"/>
      <c r="W48" s="54"/>
      <c r="X48" s="50"/>
      <c r="Y48" s="51"/>
      <c r="Z48" s="65"/>
      <c r="AA48" s="54"/>
      <c r="AB48" s="53"/>
      <c r="AC48" s="54"/>
      <c r="AD48" s="50"/>
      <c r="AE48" s="51"/>
    </row>
    <row r="49" spans="1:31" s="44" customFormat="1" ht="12.75" customHeight="1">
      <c r="A49" s="57"/>
      <c r="B49" s="56"/>
      <c r="C49" s="53"/>
      <c r="D49" s="49"/>
      <c r="E49" s="74"/>
      <c r="F49" s="50"/>
      <c r="G49" s="51"/>
      <c r="H49" s="65"/>
      <c r="I49" s="53"/>
      <c r="J49" s="49"/>
      <c r="K49" s="75"/>
      <c r="L49" s="50"/>
      <c r="M49" s="51"/>
      <c r="N49" s="65"/>
      <c r="O49" s="53"/>
      <c r="P49" s="49"/>
      <c r="Q49" s="54"/>
      <c r="R49" s="50"/>
      <c r="S49" s="51"/>
      <c r="T49" s="65"/>
      <c r="U49" s="53"/>
      <c r="V49" s="49"/>
      <c r="W49" s="54"/>
      <c r="X49" s="50"/>
      <c r="Y49" s="51"/>
      <c r="Z49" s="65"/>
      <c r="AA49" s="54"/>
      <c r="AB49" s="53"/>
      <c r="AC49" s="54"/>
      <c r="AD49" s="50"/>
      <c r="AE49" s="51"/>
    </row>
    <row r="50" spans="1:31" s="44" customFormat="1" ht="12.75" customHeight="1">
      <c r="A50" s="73"/>
      <c r="B50" s="56"/>
      <c r="C50" s="53"/>
      <c r="D50" s="49"/>
      <c r="E50" s="74"/>
      <c r="F50" s="50"/>
      <c r="G50" s="51"/>
      <c r="H50" s="65"/>
      <c r="I50" s="53"/>
      <c r="J50" s="49"/>
      <c r="K50" s="75"/>
      <c r="L50" s="50"/>
      <c r="M50" s="51"/>
      <c r="N50" s="65"/>
      <c r="O50" s="53"/>
      <c r="P50" s="49"/>
      <c r="Q50" s="54"/>
      <c r="R50" s="50"/>
      <c r="S50" s="51"/>
      <c r="T50" s="65"/>
      <c r="U50" s="53"/>
      <c r="V50" s="49"/>
      <c r="W50" s="54"/>
      <c r="X50" s="50"/>
      <c r="Y50" s="51"/>
      <c r="Z50" s="65"/>
      <c r="AA50" s="54"/>
      <c r="AB50" s="53"/>
      <c r="AC50" s="54"/>
      <c r="AD50" s="50"/>
      <c r="AE50" s="51"/>
    </row>
    <row r="51" spans="1:31" s="44" customFormat="1" ht="12.75" customHeight="1">
      <c r="A51" s="57"/>
      <c r="B51" s="56"/>
      <c r="C51" s="53"/>
      <c r="D51" s="49"/>
      <c r="E51" s="74"/>
      <c r="F51" s="50"/>
      <c r="G51" s="51"/>
      <c r="H51" s="65"/>
      <c r="I51" s="53"/>
      <c r="J51" s="49"/>
      <c r="K51" s="75"/>
      <c r="L51" s="50"/>
      <c r="M51" s="51"/>
      <c r="N51" s="65"/>
      <c r="O51" s="53"/>
      <c r="P51" s="49"/>
      <c r="Q51" s="54"/>
      <c r="R51" s="50"/>
      <c r="S51" s="51"/>
      <c r="T51" s="65"/>
      <c r="U51" s="53"/>
      <c r="V51" s="49"/>
      <c r="W51" s="54"/>
      <c r="X51" s="50"/>
      <c r="Y51" s="51"/>
      <c r="Z51" s="65"/>
      <c r="AA51" s="54"/>
      <c r="AB51" s="53"/>
      <c r="AC51" s="54"/>
      <c r="AD51" s="50"/>
      <c r="AE51" s="51"/>
    </row>
    <row r="52" spans="1:31" s="44" customFormat="1" ht="12.75" customHeight="1">
      <c r="A52" s="57"/>
      <c r="B52" s="56"/>
      <c r="C52" s="53"/>
      <c r="D52" s="49"/>
      <c r="E52" s="74"/>
      <c r="F52" s="50"/>
      <c r="G52" s="51"/>
      <c r="H52" s="65"/>
      <c r="I52" s="53"/>
      <c r="J52" s="49"/>
      <c r="K52" s="75"/>
      <c r="L52" s="50"/>
      <c r="M52" s="51"/>
      <c r="N52" s="65"/>
      <c r="O52" s="53"/>
      <c r="P52" s="49"/>
      <c r="Q52" s="54"/>
      <c r="R52" s="50"/>
      <c r="S52" s="51"/>
      <c r="T52" s="65"/>
      <c r="U52" s="53"/>
      <c r="V52" s="49"/>
      <c r="W52" s="54"/>
      <c r="X52" s="50"/>
      <c r="Y52" s="51"/>
      <c r="Z52" s="65"/>
      <c r="AA52" s="54"/>
      <c r="AB52" s="53"/>
      <c r="AC52" s="54"/>
      <c r="AD52" s="50"/>
      <c r="AE52" s="51"/>
    </row>
    <row r="53" spans="1:31" s="44" customFormat="1" ht="12.75" customHeight="1">
      <c r="A53" s="57"/>
      <c r="B53" s="56"/>
      <c r="C53" s="53"/>
      <c r="D53" s="49"/>
      <c r="E53" s="74"/>
      <c r="F53" s="50"/>
      <c r="G53" s="51"/>
      <c r="H53" s="65"/>
      <c r="I53" s="53"/>
      <c r="J53" s="49"/>
      <c r="K53" s="75"/>
      <c r="L53" s="50"/>
      <c r="M53" s="51"/>
      <c r="N53" s="65"/>
      <c r="O53" s="53"/>
      <c r="P53" s="49"/>
      <c r="Q53" s="54"/>
      <c r="R53" s="50"/>
      <c r="S53" s="51"/>
      <c r="T53" s="65"/>
      <c r="U53" s="53"/>
      <c r="V53" s="49"/>
      <c r="W53" s="54"/>
      <c r="X53" s="50"/>
      <c r="Y53" s="51"/>
      <c r="Z53" s="65"/>
      <c r="AA53" s="54"/>
      <c r="AB53" s="53"/>
      <c r="AC53" s="54"/>
      <c r="AD53" s="50"/>
      <c r="AE53" s="51"/>
    </row>
    <row r="54" spans="1:31" s="44" customFormat="1" ht="12.75" customHeight="1">
      <c r="A54" s="57"/>
      <c r="B54" s="56"/>
      <c r="C54" s="53"/>
      <c r="D54" s="49"/>
      <c r="E54" s="74"/>
      <c r="F54" s="50"/>
      <c r="G54" s="51"/>
      <c r="H54" s="65"/>
      <c r="I54" s="53"/>
      <c r="J54" s="49"/>
      <c r="K54" s="75"/>
      <c r="L54" s="50"/>
      <c r="M54" s="51"/>
      <c r="N54" s="65"/>
      <c r="O54" s="53"/>
      <c r="P54" s="49"/>
      <c r="Q54" s="54"/>
      <c r="R54" s="50"/>
      <c r="S54" s="51"/>
      <c r="T54" s="65"/>
      <c r="U54" s="53"/>
      <c r="V54" s="49"/>
      <c r="W54" s="54"/>
      <c r="X54" s="50"/>
      <c r="Y54" s="51"/>
      <c r="Z54" s="65"/>
      <c r="AA54" s="54"/>
      <c r="AB54" s="53"/>
      <c r="AC54" s="54"/>
      <c r="AD54" s="50"/>
      <c r="AE54" s="51"/>
    </row>
    <row r="55" spans="1:31" s="44" customFormat="1" ht="12.75" customHeight="1">
      <c r="A55" s="84"/>
      <c r="B55" s="85"/>
      <c r="C55" s="70"/>
      <c r="D55" s="60"/>
      <c r="E55" s="86"/>
      <c r="F55" s="59"/>
      <c r="G55" s="87"/>
      <c r="H55" s="88"/>
      <c r="I55" s="70"/>
      <c r="J55" s="60"/>
      <c r="K55" s="89"/>
      <c r="L55" s="59"/>
      <c r="M55" s="87"/>
      <c r="N55" s="88"/>
      <c r="O55" s="70"/>
      <c r="P55" s="60"/>
      <c r="Q55" s="90"/>
      <c r="R55" s="59"/>
      <c r="S55" s="87"/>
      <c r="T55" s="88"/>
      <c r="U55" s="70"/>
      <c r="V55" s="60"/>
      <c r="W55" s="90"/>
      <c r="X55" s="59"/>
      <c r="Y55" s="87"/>
      <c r="Z55" s="88"/>
      <c r="AA55" s="90"/>
      <c r="AB55" s="70"/>
      <c r="AC55" s="90"/>
      <c r="AD55" s="59"/>
      <c r="AE55" s="87"/>
    </row>
    <row r="56" spans="1:31" s="97" customFormat="1" ht="12.75" customHeight="1">
      <c r="A56" s="91" t="s">
        <v>2</v>
      </c>
      <c r="B56" s="92"/>
      <c r="C56" s="93"/>
      <c r="D56" s="93"/>
      <c r="E56" s="94"/>
      <c r="F56" s="95"/>
      <c r="G56" s="96"/>
      <c r="H56" s="92"/>
      <c r="I56" s="93"/>
      <c r="J56" s="93"/>
      <c r="K56" s="94"/>
      <c r="L56" s="95"/>
      <c r="M56" s="96"/>
      <c r="N56" s="92"/>
      <c r="O56" s="93"/>
      <c r="P56" s="93"/>
      <c r="Q56" s="93"/>
      <c r="R56" s="95"/>
      <c r="S56" s="96"/>
      <c r="T56" s="92"/>
      <c r="U56" s="93"/>
      <c r="V56" s="93"/>
      <c r="W56" s="93"/>
      <c r="X56" s="95"/>
      <c r="Y56" s="96"/>
      <c r="Z56" s="92"/>
      <c r="AA56" s="93"/>
      <c r="AB56" s="93"/>
      <c r="AC56" s="93"/>
      <c r="AD56" s="95"/>
      <c r="AE56" s="96"/>
    </row>
    <row r="57" spans="1:31" s="98" customFormat="1" ht="12.75" customHeight="1">
      <c r="A57" s="282" t="s">
        <v>54</v>
      </c>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5" t="s">
        <v>3</v>
      </c>
      <c r="Z57" s="285"/>
      <c r="AA57" s="283" t="s">
        <v>141</v>
      </c>
      <c r="AB57" s="283"/>
      <c r="AC57" s="283"/>
      <c r="AE57" s="99" t="s">
        <v>4</v>
      </c>
    </row>
    <row r="58" spans="1:29" s="98" customFormat="1" ht="12.75" customHeight="1">
      <c r="A58" s="281" t="s">
        <v>55</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6" t="s">
        <v>5</v>
      </c>
      <c r="Z58" s="286"/>
      <c r="AA58" s="284" t="s">
        <v>56</v>
      </c>
      <c r="AB58" s="284"/>
      <c r="AC58" s="284"/>
    </row>
    <row r="59" spans="1:31" s="100" customFormat="1" ht="13.5" customHeight="1">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98"/>
      <c r="Z59" s="98"/>
      <c r="AA59" s="98"/>
      <c r="AB59" s="98"/>
      <c r="AC59" s="98"/>
      <c r="AD59" s="98"/>
      <c r="AE59" s="98"/>
    </row>
    <row r="60" spans="1:31" s="100" customFormat="1" ht="13.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98"/>
      <c r="Z60" s="98"/>
      <c r="AA60" s="98"/>
      <c r="AB60" s="98"/>
      <c r="AC60" s="98"/>
      <c r="AD60" s="98"/>
      <c r="AE60" s="98"/>
    </row>
    <row r="61" spans="1:31" s="100" customFormat="1" ht="13.5" customHeight="1">
      <c r="A61" s="98"/>
      <c r="B61" s="98"/>
      <c r="C61" s="98"/>
      <c r="D61" s="101"/>
      <c r="E61" s="98"/>
      <c r="F61" s="98"/>
      <c r="G61" s="98"/>
      <c r="H61" s="98"/>
      <c r="I61" s="101"/>
      <c r="J61" s="98"/>
      <c r="K61" s="98"/>
      <c r="L61" s="98"/>
      <c r="M61" s="98"/>
      <c r="N61" s="101"/>
      <c r="O61" s="98"/>
      <c r="P61" s="98"/>
      <c r="Q61" s="98"/>
      <c r="R61" s="98"/>
      <c r="S61" s="101"/>
      <c r="T61" s="98"/>
      <c r="U61" s="98"/>
      <c r="V61" s="98"/>
      <c r="W61" s="98"/>
      <c r="X61" s="101"/>
      <c r="Y61" s="98"/>
      <c r="Z61" s="98"/>
      <c r="AA61" s="98"/>
      <c r="AB61" s="98"/>
      <c r="AC61" s="98"/>
      <c r="AD61" s="98"/>
      <c r="AE61" s="98"/>
    </row>
    <row r="62" spans="1:31" s="100" customFormat="1" ht="13.5" customHeight="1">
      <c r="A62" s="98"/>
      <c r="B62" s="98"/>
      <c r="C62" s="98"/>
      <c r="D62" s="101"/>
      <c r="E62" s="98"/>
      <c r="F62" s="98"/>
      <c r="G62" s="98"/>
      <c r="H62" s="98"/>
      <c r="I62" s="101"/>
      <c r="J62" s="98"/>
      <c r="K62" s="98"/>
      <c r="L62" s="98"/>
      <c r="M62" s="98"/>
      <c r="N62" s="101"/>
      <c r="O62" s="98"/>
      <c r="P62" s="98"/>
      <c r="Q62" s="98"/>
      <c r="R62" s="98"/>
      <c r="S62" s="101"/>
      <c r="T62" s="98"/>
      <c r="U62" s="98"/>
      <c r="V62" s="98"/>
      <c r="W62" s="98"/>
      <c r="X62" s="101"/>
      <c r="Y62" s="98"/>
      <c r="Z62" s="98"/>
      <c r="AA62" s="98"/>
      <c r="AB62" s="98"/>
      <c r="AC62" s="98"/>
      <c r="AD62" s="98"/>
      <c r="AE62" s="98"/>
    </row>
    <row r="63" spans="1:31" s="100" customFormat="1" ht="13.5" customHeight="1">
      <c r="A63" s="98"/>
      <c r="B63" s="98"/>
      <c r="C63" s="98"/>
      <c r="D63" s="101"/>
      <c r="E63" s="98"/>
      <c r="F63" s="98"/>
      <c r="G63" s="98"/>
      <c r="H63" s="98"/>
      <c r="I63" s="101"/>
      <c r="J63" s="98"/>
      <c r="K63" s="98"/>
      <c r="L63" s="98"/>
      <c r="M63" s="98"/>
      <c r="N63" s="101"/>
      <c r="O63" s="98"/>
      <c r="P63" s="98"/>
      <c r="Q63" s="98"/>
      <c r="R63" s="98"/>
      <c r="S63" s="101"/>
      <c r="T63" s="98"/>
      <c r="U63" s="98"/>
      <c r="V63" s="98"/>
      <c r="W63" s="98"/>
      <c r="X63" s="101"/>
      <c r="Y63" s="98"/>
      <c r="Z63" s="98"/>
      <c r="AA63" s="98"/>
      <c r="AB63" s="98"/>
      <c r="AC63" s="98"/>
      <c r="AD63" s="98"/>
      <c r="AE63" s="98"/>
    </row>
    <row r="64" spans="1:31" s="100" customFormat="1" ht="13.5" customHeight="1">
      <c r="A64" s="98"/>
      <c r="B64" s="98"/>
      <c r="C64" s="98"/>
      <c r="D64" s="101"/>
      <c r="E64" s="98"/>
      <c r="F64" s="98"/>
      <c r="G64" s="98"/>
      <c r="H64" s="98"/>
      <c r="I64" s="101"/>
      <c r="J64" s="98"/>
      <c r="K64" s="98"/>
      <c r="L64" s="98"/>
      <c r="M64" s="98"/>
      <c r="N64" s="101"/>
      <c r="O64" s="98"/>
      <c r="P64" s="98"/>
      <c r="Q64" s="98"/>
      <c r="R64" s="98"/>
      <c r="S64" s="101"/>
      <c r="T64" s="98"/>
      <c r="U64" s="98"/>
      <c r="V64" s="98"/>
      <c r="W64" s="98"/>
      <c r="X64" s="101"/>
      <c r="Y64" s="98"/>
      <c r="Z64" s="98"/>
      <c r="AA64" s="98"/>
      <c r="AB64" s="98"/>
      <c r="AC64" s="98"/>
      <c r="AD64" s="98"/>
      <c r="AE64" s="98"/>
    </row>
    <row r="65" spans="4:25" s="100" customFormat="1" ht="13.5" customHeight="1">
      <c r="D65" s="102"/>
      <c r="I65" s="102"/>
      <c r="N65" s="102"/>
      <c r="S65" s="102"/>
      <c r="W65" s="103"/>
      <c r="X65" s="102"/>
      <c r="Y65" s="103"/>
    </row>
    <row r="66" spans="4:25" s="100" customFormat="1" ht="13.5" customHeight="1">
      <c r="D66" s="102"/>
      <c r="I66" s="102"/>
      <c r="N66" s="102"/>
      <c r="S66" s="102"/>
      <c r="W66" s="103"/>
      <c r="X66" s="102"/>
      <c r="Y66" s="103"/>
    </row>
    <row r="67" spans="4:25" s="100" customFormat="1" ht="13.5" customHeight="1">
      <c r="D67" s="102"/>
      <c r="I67" s="102"/>
      <c r="N67" s="102"/>
      <c r="S67" s="102"/>
      <c r="W67" s="103"/>
      <c r="X67" s="102"/>
      <c r="Y67" s="103"/>
    </row>
    <row r="68" spans="4:25" s="100" customFormat="1" ht="13.5" customHeight="1">
      <c r="D68" s="102"/>
      <c r="I68" s="102"/>
      <c r="N68" s="102"/>
      <c r="S68" s="102"/>
      <c r="W68" s="103"/>
      <c r="X68" s="102"/>
      <c r="Y68" s="103"/>
    </row>
    <row r="69" spans="4:25" s="100" customFormat="1" ht="13.5" customHeight="1">
      <c r="D69" s="102"/>
      <c r="I69" s="102"/>
      <c r="N69" s="102"/>
      <c r="S69" s="102"/>
      <c r="W69" s="103"/>
      <c r="X69" s="102"/>
      <c r="Y69" s="103"/>
    </row>
    <row r="70" spans="4:25" s="100" customFormat="1" ht="13.5" customHeight="1">
      <c r="D70" s="102"/>
      <c r="I70" s="102"/>
      <c r="N70" s="102"/>
      <c r="S70" s="102"/>
      <c r="W70" s="103"/>
      <c r="X70" s="102"/>
      <c r="Y70" s="103"/>
    </row>
    <row r="71" spans="4:25" s="100" customFormat="1" ht="13.5" customHeight="1">
      <c r="D71" s="102"/>
      <c r="I71" s="102"/>
      <c r="N71" s="102"/>
      <c r="S71" s="102"/>
      <c r="W71" s="103"/>
      <c r="X71" s="102"/>
      <c r="Y71" s="103"/>
    </row>
    <row r="72" spans="4:25" s="100" customFormat="1" ht="13.5" customHeight="1">
      <c r="D72" s="102"/>
      <c r="I72" s="102"/>
      <c r="N72" s="102"/>
      <c r="S72" s="102"/>
      <c r="W72" s="103"/>
      <c r="X72" s="102"/>
      <c r="Y72" s="103"/>
    </row>
    <row r="73" spans="4:25" s="100" customFormat="1" ht="13.5" customHeight="1">
      <c r="D73" s="102"/>
      <c r="I73" s="102"/>
      <c r="N73" s="102"/>
      <c r="S73" s="102"/>
      <c r="W73" s="103"/>
      <c r="X73" s="102"/>
      <c r="Y73" s="103"/>
    </row>
    <row r="74" spans="4:25" s="100" customFormat="1" ht="13.5" customHeight="1">
      <c r="D74" s="102"/>
      <c r="I74" s="102"/>
      <c r="N74" s="102"/>
      <c r="S74" s="102"/>
      <c r="W74" s="103"/>
      <c r="X74" s="102"/>
      <c r="Y74" s="103"/>
    </row>
    <row r="75" spans="4:25" s="100" customFormat="1" ht="13.5" customHeight="1">
      <c r="D75" s="102"/>
      <c r="I75" s="102"/>
      <c r="N75" s="102"/>
      <c r="S75" s="102"/>
      <c r="W75" s="103"/>
      <c r="X75" s="102"/>
      <c r="Y75" s="103"/>
    </row>
    <row r="76" spans="4:25" s="100" customFormat="1" ht="13.5" customHeight="1">
      <c r="D76" s="102"/>
      <c r="I76" s="102"/>
      <c r="N76" s="102"/>
      <c r="S76" s="102"/>
      <c r="W76" s="103"/>
      <c r="X76" s="102"/>
      <c r="Y76" s="103"/>
    </row>
    <row r="77" spans="4:25" s="100" customFormat="1" ht="13.5" customHeight="1">
      <c r="D77" s="102"/>
      <c r="I77" s="102"/>
      <c r="N77" s="102"/>
      <c r="S77" s="102"/>
      <c r="W77" s="103"/>
      <c r="X77" s="102"/>
      <c r="Y77" s="103"/>
    </row>
    <row r="78" spans="4:25" s="100" customFormat="1" ht="13.5" customHeight="1">
      <c r="D78" s="102"/>
      <c r="I78" s="102"/>
      <c r="N78" s="102"/>
      <c r="S78" s="102"/>
      <c r="W78" s="103"/>
      <c r="X78" s="102"/>
      <c r="Y78" s="103"/>
    </row>
    <row r="79" spans="4:25" s="100" customFormat="1" ht="13.5" customHeight="1">
      <c r="D79" s="102"/>
      <c r="I79" s="102"/>
      <c r="N79" s="102"/>
      <c r="S79" s="102"/>
      <c r="W79" s="103"/>
      <c r="X79" s="102"/>
      <c r="Y79" s="103"/>
    </row>
    <row r="80" spans="4:25" s="100" customFormat="1" ht="13.5" customHeight="1">
      <c r="D80" s="102"/>
      <c r="I80" s="102"/>
      <c r="N80" s="102"/>
      <c r="S80" s="102"/>
      <c r="W80" s="103"/>
      <c r="X80" s="102"/>
      <c r="Y80" s="103"/>
    </row>
    <row r="81" spans="4:25" s="100" customFormat="1" ht="13.5" customHeight="1">
      <c r="D81" s="102"/>
      <c r="I81" s="102"/>
      <c r="N81" s="102"/>
      <c r="S81" s="102"/>
      <c r="W81" s="103"/>
      <c r="X81" s="102"/>
      <c r="Y81" s="103"/>
    </row>
    <row r="82" spans="4:25" s="100" customFormat="1" ht="13.5" customHeight="1">
      <c r="D82" s="102"/>
      <c r="I82" s="102"/>
      <c r="N82" s="102"/>
      <c r="S82" s="102"/>
      <c r="W82" s="103"/>
      <c r="X82" s="102"/>
      <c r="Y82" s="103"/>
    </row>
    <row r="83" spans="4:25" s="100" customFormat="1" ht="13.5" customHeight="1">
      <c r="D83" s="102"/>
      <c r="I83" s="102"/>
      <c r="N83" s="102"/>
      <c r="S83" s="102"/>
      <c r="W83" s="103"/>
      <c r="X83" s="102"/>
      <c r="Y83" s="103"/>
    </row>
    <row r="84" spans="4:25" s="100" customFormat="1" ht="13.5" customHeight="1">
      <c r="D84" s="102"/>
      <c r="I84" s="102"/>
      <c r="N84" s="102"/>
      <c r="S84" s="102"/>
      <c r="W84" s="103"/>
      <c r="X84" s="102"/>
      <c r="Y84" s="103"/>
    </row>
    <row r="85" spans="4:25" s="100" customFormat="1" ht="13.5" customHeight="1">
      <c r="D85" s="102"/>
      <c r="I85" s="102"/>
      <c r="N85" s="102"/>
      <c r="S85" s="102"/>
      <c r="W85" s="103"/>
      <c r="X85" s="102"/>
      <c r="Y85" s="103"/>
    </row>
    <row r="86" spans="4:25" s="100" customFormat="1" ht="13.5" customHeight="1">
      <c r="D86" s="102"/>
      <c r="I86" s="102"/>
      <c r="N86" s="102"/>
      <c r="S86" s="102"/>
      <c r="W86" s="103"/>
      <c r="X86" s="102"/>
      <c r="Y86" s="103"/>
    </row>
    <row r="87" spans="4:25" s="100" customFormat="1" ht="13.5" customHeight="1">
      <c r="D87" s="102"/>
      <c r="I87" s="102"/>
      <c r="N87" s="102"/>
      <c r="S87" s="102"/>
      <c r="W87" s="103"/>
      <c r="X87" s="102"/>
      <c r="Y87" s="103"/>
    </row>
    <row r="88" spans="4:25" s="100" customFormat="1" ht="13.5" customHeight="1">
      <c r="D88" s="102"/>
      <c r="I88" s="102"/>
      <c r="N88" s="102"/>
      <c r="S88" s="102"/>
      <c r="W88" s="103"/>
      <c r="X88" s="102"/>
      <c r="Y88" s="103"/>
    </row>
    <row r="89" spans="4:25" s="100" customFormat="1" ht="13.5" customHeight="1">
      <c r="D89" s="102"/>
      <c r="I89" s="102"/>
      <c r="N89" s="102"/>
      <c r="S89" s="102"/>
      <c r="W89" s="103"/>
      <c r="X89" s="102"/>
      <c r="Y89" s="103"/>
    </row>
    <row r="90" spans="4:25" s="100" customFormat="1" ht="13.5" customHeight="1">
      <c r="D90" s="102"/>
      <c r="I90" s="102"/>
      <c r="N90" s="102"/>
      <c r="S90" s="102"/>
      <c r="W90" s="103"/>
      <c r="X90" s="102"/>
      <c r="Y90" s="103"/>
    </row>
    <row r="91" spans="4:25" s="100" customFormat="1" ht="13.5" customHeight="1">
      <c r="D91" s="102"/>
      <c r="I91" s="102"/>
      <c r="N91" s="102"/>
      <c r="S91" s="102"/>
      <c r="W91" s="103"/>
      <c r="X91" s="102"/>
      <c r="Y91" s="103"/>
    </row>
    <row r="92" spans="4:25" s="100" customFormat="1" ht="13.5" customHeight="1">
      <c r="D92" s="102"/>
      <c r="I92" s="102"/>
      <c r="N92" s="102"/>
      <c r="S92" s="102"/>
      <c r="W92" s="103"/>
      <c r="X92" s="102"/>
      <c r="Y92" s="103"/>
    </row>
    <row r="93" spans="4:25" s="100" customFormat="1" ht="13.5" customHeight="1">
      <c r="D93" s="102"/>
      <c r="I93" s="102"/>
      <c r="N93" s="102"/>
      <c r="S93" s="102"/>
      <c r="W93" s="103"/>
      <c r="X93" s="102"/>
      <c r="Y93" s="103"/>
    </row>
    <row r="94" spans="4:25" s="100" customFormat="1" ht="13.5" customHeight="1">
      <c r="D94" s="102"/>
      <c r="I94" s="102"/>
      <c r="N94" s="102"/>
      <c r="S94" s="102"/>
      <c r="W94" s="103"/>
      <c r="X94" s="102"/>
      <c r="Y94" s="103"/>
    </row>
    <row r="95" spans="4:25" s="100" customFormat="1" ht="13.5" customHeight="1">
      <c r="D95" s="102"/>
      <c r="I95" s="102"/>
      <c r="N95" s="102"/>
      <c r="S95" s="102"/>
      <c r="W95" s="103"/>
      <c r="X95" s="102"/>
      <c r="Y95" s="103"/>
    </row>
    <row r="96" spans="4:25" s="100" customFormat="1" ht="13.5" customHeight="1">
      <c r="D96" s="102"/>
      <c r="I96" s="102"/>
      <c r="N96" s="102"/>
      <c r="S96" s="102"/>
      <c r="W96" s="103"/>
      <c r="X96" s="102"/>
      <c r="Y96" s="103"/>
    </row>
    <row r="97" spans="4:25" s="100" customFormat="1" ht="13.5" customHeight="1">
      <c r="D97" s="102"/>
      <c r="I97" s="102"/>
      <c r="N97" s="102"/>
      <c r="S97" s="102"/>
      <c r="W97" s="103"/>
      <c r="X97" s="102"/>
      <c r="Y97" s="103"/>
    </row>
    <row r="98" spans="4:25" s="100" customFormat="1" ht="13.5" customHeight="1">
      <c r="D98" s="102"/>
      <c r="I98" s="102"/>
      <c r="N98" s="102"/>
      <c r="S98" s="102"/>
      <c r="W98" s="103"/>
      <c r="X98" s="102"/>
      <c r="Y98" s="103"/>
    </row>
    <row r="99" spans="4:25" s="100" customFormat="1" ht="13.5" customHeight="1">
      <c r="D99" s="102"/>
      <c r="I99" s="102"/>
      <c r="N99" s="102"/>
      <c r="S99" s="102"/>
      <c r="W99" s="103"/>
      <c r="X99" s="102"/>
      <c r="Y99" s="103"/>
    </row>
    <row r="100" spans="4:25" s="100" customFormat="1" ht="13.5" customHeight="1">
      <c r="D100" s="102"/>
      <c r="I100" s="102"/>
      <c r="N100" s="102"/>
      <c r="S100" s="102"/>
      <c r="W100" s="103"/>
      <c r="X100" s="102"/>
      <c r="Y100" s="103"/>
    </row>
    <row r="101" spans="4:25" s="100" customFormat="1" ht="13.5" customHeight="1">
      <c r="D101" s="102"/>
      <c r="I101" s="102"/>
      <c r="N101" s="102"/>
      <c r="S101" s="102"/>
      <c r="W101" s="103"/>
      <c r="X101" s="102"/>
      <c r="Y101" s="103"/>
    </row>
    <row r="102" spans="4:25" s="100" customFormat="1" ht="13.5" customHeight="1">
      <c r="D102" s="102"/>
      <c r="I102" s="102"/>
      <c r="N102" s="102"/>
      <c r="S102" s="102"/>
      <c r="W102" s="103"/>
      <c r="X102" s="102"/>
      <c r="Y102" s="103"/>
    </row>
    <row r="103" spans="4:25" s="100" customFormat="1" ht="13.5" customHeight="1">
      <c r="D103" s="102"/>
      <c r="I103" s="102"/>
      <c r="N103" s="102"/>
      <c r="S103" s="102"/>
      <c r="W103" s="103"/>
      <c r="X103" s="102"/>
      <c r="Y103" s="103"/>
    </row>
    <row r="104" spans="4:25" s="100" customFormat="1" ht="13.5" customHeight="1">
      <c r="D104" s="102"/>
      <c r="I104" s="102"/>
      <c r="N104" s="102"/>
      <c r="S104" s="102"/>
      <c r="W104" s="103"/>
      <c r="X104" s="102"/>
      <c r="Y104" s="103"/>
    </row>
    <row r="105" spans="4:25" s="100" customFormat="1" ht="13.5" customHeight="1">
      <c r="D105" s="102"/>
      <c r="I105" s="102"/>
      <c r="N105" s="102"/>
      <c r="S105" s="102"/>
      <c r="W105" s="103"/>
      <c r="X105" s="102"/>
      <c r="Y105" s="103"/>
    </row>
    <row r="106" spans="4:25" s="100" customFormat="1" ht="13.5" customHeight="1">
      <c r="D106" s="102"/>
      <c r="I106" s="102"/>
      <c r="N106" s="102"/>
      <c r="S106" s="102"/>
      <c r="W106" s="103"/>
      <c r="X106" s="102"/>
      <c r="Y106" s="103"/>
    </row>
    <row r="107" spans="4:25" s="100" customFormat="1" ht="13.5" customHeight="1">
      <c r="D107" s="102"/>
      <c r="I107" s="102"/>
      <c r="N107" s="102"/>
      <c r="S107" s="102"/>
      <c r="W107" s="103"/>
      <c r="X107" s="102"/>
      <c r="Y107" s="103"/>
    </row>
    <row r="108" spans="4:25" s="100" customFormat="1" ht="13.5" customHeight="1">
      <c r="D108" s="102"/>
      <c r="I108" s="102"/>
      <c r="N108" s="102"/>
      <c r="S108" s="102"/>
      <c r="W108" s="103"/>
      <c r="X108" s="102"/>
      <c r="Y108" s="103"/>
    </row>
    <row r="109" spans="4:25" s="100" customFormat="1" ht="13.5" customHeight="1">
      <c r="D109" s="102"/>
      <c r="I109" s="102"/>
      <c r="N109" s="102"/>
      <c r="S109" s="102"/>
      <c r="W109" s="103"/>
      <c r="X109" s="102"/>
      <c r="Y109" s="103"/>
    </row>
    <row r="110" spans="4:25" s="100" customFormat="1" ht="13.5" customHeight="1">
      <c r="D110" s="102"/>
      <c r="I110" s="102"/>
      <c r="N110" s="102"/>
      <c r="S110" s="102"/>
      <c r="W110" s="103"/>
      <c r="X110" s="102"/>
      <c r="Y110" s="103"/>
    </row>
    <row r="111" spans="4:25" s="100" customFormat="1" ht="13.5" customHeight="1">
      <c r="D111" s="102"/>
      <c r="I111" s="102"/>
      <c r="N111" s="102"/>
      <c r="S111" s="102"/>
      <c r="W111" s="103"/>
      <c r="X111" s="102"/>
      <c r="Y111" s="103"/>
    </row>
    <row r="112" spans="4:25" s="100" customFormat="1" ht="13.5" customHeight="1">
      <c r="D112" s="102"/>
      <c r="I112" s="102"/>
      <c r="N112" s="102"/>
      <c r="S112" s="102"/>
      <c r="W112" s="103"/>
      <c r="X112" s="102"/>
      <c r="Y112" s="103"/>
    </row>
    <row r="113" spans="4:25" s="100" customFormat="1" ht="13.5" customHeight="1">
      <c r="D113" s="102"/>
      <c r="I113" s="102"/>
      <c r="N113" s="102"/>
      <c r="S113" s="102"/>
      <c r="W113" s="103"/>
      <c r="X113" s="102"/>
      <c r="Y113" s="103"/>
    </row>
    <row r="114" spans="4:25" s="100" customFormat="1" ht="13.5" customHeight="1">
      <c r="D114" s="102"/>
      <c r="I114" s="102"/>
      <c r="N114" s="102"/>
      <c r="S114" s="102"/>
      <c r="W114" s="103"/>
      <c r="X114" s="102"/>
      <c r="Y114" s="103"/>
    </row>
    <row r="115" spans="4:25" s="100" customFormat="1" ht="13.5" customHeight="1">
      <c r="D115" s="102"/>
      <c r="I115" s="102"/>
      <c r="N115" s="102"/>
      <c r="S115" s="102"/>
      <c r="W115" s="103"/>
      <c r="X115" s="102"/>
      <c r="Y115" s="103"/>
    </row>
    <row r="116" spans="4:25" s="100" customFormat="1" ht="13.5" customHeight="1">
      <c r="D116" s="102"/>
      <c r="I116" s="102"/>
      <c r="N116" s="102"/>
      <c r="S116" s="102"/>
      <c r="W116" s="103"/>
      <c r="X116" s="102"/>
      <c r="Y116" s="103"/>
    </row>
    <row r="117" spans="4:25" s="100" customFormat="1" ht="13.5" customHeight="1">
      <c r="D117" s="102"/>
      <c r="I117" s="102"/>
      <c r="N117" s="102"/>
      <c r="S117" s="102"/>
      <c r="W117" s="103"/>
      <c r="X117" s="102"/>
      <c r="Y117" s="103"/>
    </row>
    <row r="118" spans="4:25" s="100" customFormat="1" ht="13.5" customHeight="1">
      <c r="D118" s="102"/>
      <c r="I118" s="102"/>
      <c r="N118" s="102"/>
      <c r="S118" s="102"/>
      <c r="W118" s="103"/>
      <c r="X118" s="102"/>
      <c r="Y118" s="103"/>
    </row>
    <row r="119" spans="4:25" s="100" customFormat="1" ht="13.5" customHeight="1">
      <c r="D119" s="102"/>
      <c r="I119" s="102"/>
      <c r="N119" s="102"/>
      <c r="S119" s="102"/>
      <c r="W119" s="103"/>
      <c r="X119" s="102"/>
      <c r="Y119" s="103"/>
    </row>
    <row r="120" spans="4:25" s="100" customFormat="1" ht="13.5" customHeight="1">
      <c r="D120" s="102"/>
      <c r="I120" s="102"/>
      <c r="N120" s="102"/>
      <c r="S120" s="102"/>
      <c r="W120" s="103"/>
      <c r="X120" s="102"/>
      <c r="Y120" s="103"/>
    </row>
    <row r="121" spans="4:25" s="100" customFormat="1" ht="13.5" customHeight="1">
      <c r="D121" s="102"/>
      <c r="I121" s="102"/>
      <c r="N121" s="102"/>
      <c r="S121" s="102"/>
      <c r="W121" s="103"/>
      <c r="X121" s="102"/>
      <c r="Y121" s="103"/>
    </row>
    <row r="122" spans="4:25" s="100" customFormat="1" ht="13.5" customHeight="1">
      <c r="D122" s="102"/>
      <c r="I122" s="102"/>
      <c r="N122" s="102"/>
      <c r="S122" s="102"/>
      <c r="W122" s="103"/>
      <c r="X122" s="102"/>
      <c r="Y122" s="103"/>
    </row>
    <row r="123" spans="4:25" s="100" customFormat="1" ht="13.5" customHeight="1">
      <c r="D123" s="102"/>
      <c r="I123" s="102"/>
      <c r="N123" s="102"/>
      <c r="S123" s="102"/>
      <c r="W123" s="103"/>
      <c r="X123" s="102"/>
      <c r="Y123" s="103"/>
    </row>
    <row r="124" spans="4:25" s="100" customFormat="1" ht="13.5" customHeight="1">
      <c r="D124" s="102"/>
      <c r="I124" s="102"/>
      <c r="N124" s="102"/>
      <c r="S124" s="102"/>
      <c r="W124" s="103"/>
      <c r="X124" s="102"/>
      <c r="Y124" s="103"/>
    </row>
    <row r="125" spans="4:25" s="100" customFormat="1" ht="13.5" customHeight="1">
      <c r="D125" s="102"/>
      <c r="I125" s="102"/>
      <c r="N125" s="102"/>
      <c r="S125" s="102"/>
      <c r="W125" s="103"/>
      <c r="X125" s="102"/>
      <c r="Y125" s="103"/>
    </row>
    <row r="126" spans="4:25" s="100" customFormat="1" ht="13.5" customHeight="1">
      <c r="D126" s="102"/>
      <c r="I126" s="102"/>
      <c r="N126" s="102"/>
      <c r="S126" s="102"/>
      <c r="W126" s="103"/>
      <c r="X126" s="102"/>
      <c r="Y126" s="103"/>
    </row>
    <row r="127" spans="4:25" s="100" customFormat="1" ht="13.5" customHeight="1">
      <c r="D127" s="102"/>
      <c r="I127" s="102"/>
      <c r="N127" s="102"/>
      <c r="S127" s="102"/>
      <c r="W127" s="103"/>
      <c r="X127" s="102"/>
      <c r="Y127" s="103"/>
    </row>
    <row r="128" spans="4:25" s="100" customFormat="1" ht="13.5" customHeight="1">
      <c r="D128" s="102"/>
      <c r="I128" s="102"/>
      <c r="N128" s="102"/>
      <c r="S128" s="102"/>
      <c r="W128" s="103"/>
      <c r="X128" s="102"/>
      <c r="Y128" s="103"/>
    </row>
    <row r="129" spans="4:25" s="100" customFormat="1" ht="13.5" customHeight="1">
      <c r="D129" s="102"/>
      <c r="I129" s="102"/>
      <c r="N129" s="102"/>
      <c r="S129" s="102"/>
      <c r="W129" s="103"/>
      <c r="X129" s="102"/>
      <c r="Y129" s="103"/>
    </row>
    <row r="130" spans="4:25" s="100" customFormat="1" ht="13.5" customHeight="1">
      <c r="D130" s="102"/>
      <c r="I130" s="102"/>
      <c r="N130" s="102"/>
      <c r="S130" s="102"/>
      <c r="W130" s="103"/>
      <c r="X130" s="102"/>
      <c r="Y130" s="103"/>
    </row>
    <row r="131" spans="4:25" s="100" customFormat="1" ht="13.5" customHeight="1">
      <c r="D131" s="102"/>
      <c r="I131" s="102"/>
      <c r="N131" s="102"/>
      <c r="S131" s="102"/>
      <c r="W131" s="103"/>
      <c r="X131" s="102"/>
      <c r="Y131" s="103"/>
    </row>
    <row r="132" spans="4:25" s="100" customFormat="1" ht="13.5" customHeight="1">
      <c r="D132" s="102"/>
      <c r="I132" s="102"/>
      <c r="N132" s="102"/>
      <c r="S132" s="102"/>
      <c r="W132" s="103"/>
      <c r="X132" s="102"/>
      <c r="Y132" s="103"/>
    </row>
    <row r="133" spans="4:25" s="100" customFormat="1" ht="13.5" customHeight="1">
      <c r="D133" s="102"/>
      <c r="I133" s="102"/>
      <c r="N133" s="102"/>
      <c r="S133" s="102"/>
      <c r="W133" s="103"/>
      <c r="X133" s="102"/>
      <c r="Y133" s="103"/>
    </row>
    <row r="134" spans="4:25" s="100" customFormat="1" ht="13.5" customHeight="1">
      <c r="D134" s="102"/>
      <c r="I134" s="102"/>
      <c r="N134" s="102"/>
      <c r="S134" s="102"/>
      <c r="W134" s="103"/>
      <c r="X134" s="102"/>
      <c r="Y134" s="103"/>
    </row>
    <row r="135" spans="4:25" s="100" customFormat="1" ht="13.5" customHeight="1">
      <c r="D135" s="102"/>
      <c r="I135" s="102"/>
      <c r="N135" s="102"/>
      <c r="S135" s="102"/>
      <c r="W135" s="103"/>
      <c r="X135" s="102"/>
      <c r="Y135" s="103"/>
    </row>
    <row r="136" spans="4:25" s="100" customFormat="1" ht="13.5" customHeight="1">
      <c r="D136" s="102"/>
      <c r="I136" s="102"/>
      <c r="N136" s="102"/>
      <c r="S136" s="102"/>
      <c r="W136" s="103"/>
      <c r="X136" s="102"/>
      <c r="Y136" s="103"/>
    </row>
    <row r="137" spans="4:25" s="100" customFormat="1" ht="13.5" customHeight="1">
      <c r="D137" s="102"/>
      <c r="I137" s="102"/>
      <c r="N137" s="102"/>
      <c r="S137" s="102"/>
      <c r="W137" s="103"/>
      <c r="X137" s="102"/>
      <c r="Y137" s="103"/>
    </row>
    <row r="138" spans="4:25" s="100" customFormat="1" ht="13.5" customHeight="1">
      <c r="D138" s="102"/>
      <c r="I138" s="102"/>
      <c r="N138" s="102"/>
      <c r="S138" s="102"/>
      <c r="W138" s="103"/>
      <c r="X138" s="102"/>
      <c r="Y138" s="103"/>
    </row>
    <row r="139" spans="4:25" s="100" customFormat="1" ht="13.5" customHeight="1">
      <c r="D139" s="102"/>
      <c r="I139" s="102"/>
      <c r="N139" s="102"/>
      <c r="S139" s="102"/>
      <c r="W139" s="103"/>
      <c r="X139" s="102"/>
      <c r="Y139" s="103"/>
    </row>
    <row r="140" spans="4:25" s="100" customFormat="1" ht="13.5" customHeight="1">
      <c r="D140" s="102"/>
      <c r="I140" s="102"/>
      <c r="N140" s="102"/>
      <c r="S140" s="102"/>
      <c r="W140" s="103"/>
      <c r="X140" s="102"/>
      <c r="Y140" s="103"/>
    </row>
    <row r="141" spans="4:25" s="100" customFormat="1" ht="13.5" customHeight="1">
      <c r="D141" s="102"/>
      <c r="I141" s="102"/>
      <c r="N141" s="102"/>
      <c r="S141" s="102"/>
      <c r="W141" s="103"/>
      <c r="X141" s="102"/>
      <c r="Y141" s="103"/>
    </row>
    <row r="142" spans="4:25" s="100" customFormat="1" ht="13.5" customHeight="1">
      <c r="D142" s="102"/>
      <c r="I142" s="102"/>
      <c r="N142" s="102"/>
      <c r="S142" s="102"/>
      <c r="W142" s="103"/>
      <c r="X142" s="102"/>
      <c r="Y142" s="103"/>
    </row>
    <row r="143" spans="4:25" s="100" customFormat="1" ht="13.5" customHeight="1">
      <c r="D143" s="102"/>
      <c r="I143" s="102"/>
      <c r="N143" s="102"/>
      <c r="S143" s="102"/>
      <c r="W143" s="103"/>
      <c r="X143" s="102"/>
      <c r="Y143" s="103"/>
    </row>
    <row r="144" spans="4:25" s="100" customFormat="1" ht="13.5" customHeight="1">
      <c r="D144" s="102"/>
      <c r="I144" s="102"/>
      <c r="N144" s="102"/>
      <c r="S144" s="102"/>
      <c r="W144" s="103"/>
      <c r="X144" s="102"/>
      <c r="Y144" s="103"/>
    </row>
    <row r="145" spans="4:25" s="100" customFormat="1" ht="13.5" customHeight="1">
      <c r="D145" s="102"/>
      <c r="I145" s="102"/>
      <c r="N145" s="102"/>
      <c r="S145" s="102"/>
      <c r="W145" s="103"/>
      <c r="X145" s="102"/>
      <c r="Y145" s="103"/>
    </row>
  </sheetData>
  <sheetProtection password="DDEC" sheet="1" objects="1" scenarios="1"/>
  <mergeCells count="30">
    <mergeCell ref="N1:O1"/>
    <mergeCell ref="N2:O3"/>
    <mergeCell ref="T2:W3"/>
    <mergeCell ref="T1:W1"/>
    <mergeCell ref="Y2:AD2"/>
    <mergeCell ref="A58:X58"/>
    <mergeCell ref="A57:X57"/>
    <mergeCell ref="AA57:AC57"/>
    <mergeCell ref="AA58:AC58"/>
    <mergeCell ref="Y57:Z57"/>
    <mergeCell ref="Y58:Z58"/>
    <mergeCell ref="C4:G4"/>
    <mergeCell ref="C5:E5"/>
    <mergeCell ref="A59:X59"/>
    <mergeCell ref="A60:X60"/>
    <mergeCell ref="U4:Y4"/>
    <mergeCell ref="B1:F2"/>
    <mergeCell ref="B3:F3"/>
    <mergeCell ref="I4:M4"/>
    <mergeCell ref="P1:R1"/>
    <mergeCell ref="P2:R3"/>
    <mergeCell ref="I2:L3"/>
    <mergeCell ref="Y3:AD3"/>
    <mergeCell ref="AA4:AE4"/>
    <mergeCell ref="AA5:AC5"/>
    <mergeCell ref="A7:A9"/>
    <mergeCell ref="I5:K5"/>
    <mergeCell ref="O4:S4"/>
    <mergeCell ref="O5:Q5"/>
    <mergeCell ref="U5:W5"/>
  </mergeCells>
  <dataValidations count="40">
    <dataValidation type="whole" allowBlank="1" showInputMessage="1" showErrorMessage="1" errorTitle="入力エラー" error="入力された部数は販売店の持ち部数を超えています。&#10;表示部数以下の数字を入力して下さい。" imeMode="disabled" sqref="G6">
      <formula1>0</formula1>
      <formula2>F6</formula2>
    </dataValidation>
    <dataValidation type="whole" allowBlank="1" showInputMessage="1" showErrorMessage="1" errorTitle="入力エラー" error="入力された部数は販売店の持ち部数を超えています。&#10;表示部数以下の数字を入力して下さい。" imeMode="disabled" sqref="M6">
      <formula1>0</formula1>
      <formula2>L6</formula2>
    </dataValidation>
    <dataValidation type="whole" allowBlank="1" showInputMessage="1" showErrorMessage="1" errorTitle="入力エラー" error="入力された部数は販売店の持ち部数を超えています。&#10;表示部数以下の数字を入力して下さい。" imeMode="disabled" sqref="S6">
      <formula1>0</formula1>
      <formula2>R6</formula2>
    </dataValidation>
    <dataValidation type="whole" allowBlank="1" showInputMessage="1" showErrorMessage="1" errorTitle="入力エラー" error="入力された部数は販売店の持ち部数を超えています。&#10;表示部数以下の数字を入力して下さい。" imeMode="disabled" sqref="Y6">
      <formula1>0</formula1>
      <formula2>X6</formula2>
    </dataValidation>
    <dataValidation type="whole" allowBlank="1" showInputMessage="1" showErrorMessage="1" errorTitle="入力エラー" error="入力された部数は販売店の持ち部数を超えています。&#10;表示部数以下の数字を入力して下さい。" imeMode="disabled" sqref="G7">
      <formula1>0</formula1>
      <formula2>F7</formula2>
    </dataValidation>
    <dataValidation type="whole" allowBlank="1" showInputMessage="1" showErrorMessage="1" errorTitle="入力エラー" error="入力された部数は販売店の持ち部数を超えています。&#10;表示部数以下の数字を入力して下さい。" imeMode="disabled" sqref="M7">
      <formula1>0</formula1>
      <formula2>L7</formula2>
    </dataValidation>
    <dataValidation type="whole" allowBlank="1" showInputMessage="1" showErrorMessage="1" errorTitle="入力エラー" error="入力された部数は販売店の持ち部数を超えています。&#10;表示部数以下の数字を入力して下さい。" imeMode="disabled" sqref="S7">
      <formula1>0</formula1>
      <formula2>R7</formula2>
    </dataValidation>
    <dataValidation type="whole" allowBlank="1" showInputMessage="1" showErrorMessage="1" errorTitle="入力エラー" error="入力された部数は販売店の持ち部数を超えています。&#10;表示部数以下の数字を入力して下さい。" imeMode="disabled" sqref="G8">
      <formula1>0</formula1>
      <formula2>F8</formula2>
    </dataValidation>
    <dataValidation type="whole" allowBlank="1" showInputMessage="1" showErrorMessage="1" errorTitle="入力エラー" error="入力された部数は販売店の持ち部数を超えています。&#10;表示部数以下の数字を入力して下さい。" imeMode="disabled" sqref="M8">
      <formula1>0</formula1>
      <formula2>L8</formula2>
    </dataValidation>
    <dataValidation type="whole" allowBlank="1" showInputMessage="1" showErrorMessage="1" errorTitle="入力エラー" error="入力された部数は販売店の持ち部数を超えています。&#10;表示部数以下の数字を入力して下さい。" imeMode="disabled" sqref="S8">
      <formula1>0</formula1>
      <formula2>R8</formula2>
    </dataValidation>
    <dataValidation type="whole" allowBlank="1" showInputMessage="1" showErrorMessage="1" errorTitle="入力エラー" error="入力された部数は販売店の持ち部数を超えています。&#10;表示部数以下の数字を入力して下さい。" imeMode="disabled" sqref="AE8">
      <formula1>0</formula1>
      <formula2>AD8</formula2>
    </dataValidation>
    <dataValidation type="whole" allowBlank="1" showInputMessage="1" showErrorMessage="1" errorTitle="入力エラー" error="入力された部数は販売店の持ち部数を超えています。&#10;表示部数以下の数字を入力して下さい。" imeMode="disabled" sqref="G9">
      <formula1>0</formula1>
      <formula2>F9</formula2>
    </dataValidation>
    <dataValidation type="whole" allowBlank="1" showInputMessage="1" showErrorMessage="1" errorTitle="入力エラー" error="入力された部数は販売店の持ち部数を超えています。&#10;表示部数以下の数字を入力して下さい。" imeMode="disabled" sqref="M9">
      <formula1>0</formula1>
      <formula2>L9</formula2>
    </dataValidation>
    <dataValidation type="whole" allowBlank="1" showInputMessage="1" showErrorMessage="1" errorTitle="入力エラー" error="入力された部数は販売店の持ち部数を超えています。&#10;表示部数以下の数字を入力して下さい。" imeMode="disabled" sqref="S9">
      <formula1>0</formula1>
      <formula2>R9</formula2>
    </dataValidation>
    <dataValidation type="whole" allowBlank="1" showInputMessage="1" showErrorMessage="1" errorTitle="入力エラー" error="入力された部数は販売店の持ち部数を超えています。&#10;表示部数以下の数字を入力して下さい。" imeMode="disabled" sqref="G10">
      <formula1>0</formula1>
      <formula2>F10</formula2>
    </dataValidation>
    <dataValidation type="whole" allowBlank="1" showInputMessage="1" showErrorMessage="1" errorTitle="入力エラー" error="入力された部数は販売店の持ち部数を超えています。&#10;表示部数以下の数字を入力して下さい。" imeMode="disabled" sqref="M10">
      <formula1>0</formula1>
      <formula2>L10</formula2>
    </dataValidation>
    <dataValidation type="whole" allowBlank="1" showInputMessage="1" showErrorMessage="1" errorTitle="入力エラー" error="入力された部数は販売店の持ち部数を超えています。&#10;表示部数以下の数字を入力して下さい。" imeMode="disabled" sqref="S10">
      <formula1>0</formula1>
      <formula2>R10</formula2>
    </dataValidation>
    <dataValidation type="whole" allowBlank="1" showInputMessage="1" showErrorMessage="1" errorTitle="入力エラー" error="入力された部数は販売店の持ち部数を超えています。&#10;表示部数以下の数字を入力して下さい。" imeMode="disabled" sqref="AE10">
      <formula1>0</formula1>
      <formula2>AD10</formula2>
    </dataValidation>
    <dataValidation type="whole" allowBlank="1" showInputMessage="1" showErrorMessage="1" errorTitle="入力エラー" error="入力された部数は販売店の持ち部数を超えています。&#10;表示部数以下の数字を入力して下さい。" imeMode="disabled" sqref="G11">
      <formula1>0</formula1>
      <formula2>F11</formula2>
    </dataValidation>
    <dataValidation type="whole" allowBlank="1" showInputMessage="1" showErrorMessage="1" errorTitle="入力エラー" error="入力された部数は販売店の持ち部数を超えています。&#10;表示部数以下の数字を入力して下さい。" imeMode="disabled" sqref="M11">
      <formula1>0</formula1>
      <formula2>L11</formula2>
    </dataValidation>
    <dataValidation type="whole" allowBlank="1" showInputMessage="1" showErrorMessage="1" errorTitle="入力エラー" error="入力された部数は販売店の持ち部数を超えています。&#10;表示部数以下の数字を入力して下さい。" imeMode="disabled" sqref="S11">
      <formula1>0</formula1>
      <formula2>R11</formula2>
    </dataValidation>
    <dataValidation type="whole" allowBlank="1" showInputMessage="1" showErrorMessage="1" errorTitle="入力エラー" error="入力された部数は販売店の持ち部数を超えています。&#10;表示部数以下の数字を入力して下さい。" imeMode="disabled" sqref="AE11">
      <formula1>0</formula1>
      <formula2>AD11</formula2>
    </dataValidation>
    <dataValidation type="whole" allowBlank="1" showInputMessage="1" showErrorMessage="1" errorTitle="入力エラー" error="入力された部数は販売店の持ち部数を超えています。&#10;表示部数以下の数字を入力して下さい。" imeMode="disabled" sqref="G12">
      <formula1>0</formula1>
      <formula2>F12</formula2>
    </dataValidation>
    <dataValidation type="whole" allowBlank="1" showInputMessage="1" showErrorMessage="1" errorTitle="入力エラー" error="入力された部数は販売店の持ち部数を超えています。&#10;表示部数以下の数字を入力して下さい。" imeMode="disabled" sqref="M12">
      <formula1>0</formula1>
      <formula2>L12</formula2>
    </dataValidation>
    <dataValidation type="whole" allowBlank="1" showInputMessage="1" showErrorMessage="1" errorTitle="入力エラー" error="入力された部数は販売店の持ち部数を超えています。&#10;表示部数以下の数字を入力して下さい。" imeMode="disabled" sqref="S12">
      <formula1>0</formula1>
      <formula2>R12</formula2>
    </dataValidation>
    <dataValidation type="whole" allowBlank="1" showInputMessage="1" showErrorMessage="1" errorTitle="入力エラー" error="入力された部数は販売店の持ち部数を超えています。&#10;表示部数以下の数字を入力して下さい。" imeMode="disabled" sqref="AE12">
      <formula1>0</formula1>
      <formula2>AD12</formula2>
    </dataValidation>
    <dataValidation type="whole" allowBlank="1" showInputMessage="1" showErrorMessage="1" errorTitle="入力エラー" error="入力された部数は販売店の持ち部数を超えています。&#10;表示部数以下の数字を入力して下さい。" imeMode="disabled" sqref="S13">
      <formula1>0</formula1>
      <formula2>R13</formula2>
    </dataValidation>
    <dataValidation type="whole" allowBlank="1" showInputMessage="1" showErrorMessage="1" errorTitle="入力エラー" error="入力された部数は販売店の持ち部数を超えています。&#10;表示部数以下の数字を入力して下さい。" imeMode="disabled" sqref="G14">
      <formula1>0</formula1>
      <formula2>F14</formula2>
    </dataValidation>
    <dataValidation type="whole" allowBlank="1" showInputMessage="1" showErrorMessage="1" errorTitle="入力エラー" error="入力された部数は販売店の持ち部数を超えています。&#10;表示部数以下の数字を入力して下さい。" imeMode="disabled" sqref="M14">
      <formula1>0</formula1>
      <formula2>L14</formula2>
    </dataValidation>
    <dataValidation type="whole" allowBlank="1" showInputMessage="1" showErrorMessage="1" errorTitle="入力エラー" error="入力された部数は販売店の持ち部数を超えています。&#10;表示部数以下の数字を入力して下さい。" imeMode="disabled" sqref="S14">
      <formula1>0</formula1>
      <formula2>R14</formula2>
    </dataValidation>
    <dataValidation type="whole" allowBlank="1" showInputMessage="1" showErrorMessage="1" errorTitle="入力エラー" error="入力された部数は販売店の持ち部数を超えています。&#10;表示部数以下の数字を入力して下さい。" imeMode="disabled" sqref="AE15">
      <formula1>0</formula1>
      <formula2>AD15</formula2>
    </dataValidation>
    <dataValidation type="whole" allowBlank="1" showInputMessage="1" showErrorMessage="1" errorTitle="入力エラー" error="入力された部数は販売店の持ち部数を超えています。&#10;表示部数以下の数字を入力して下さい。" imeMode="disabled" sqref="AE16">
      <formula1>0</formula1>
      <formula2>AD16</formula2>
    </dataValidation>
    <dataValidation type="whole" allowBlank="1" showInputMessage="1" showErrorMessage="1" errorTitle="入力エラー" error="入力された部数は販売店の持ち部数を超えています。&#10;表示部数以下の数字を入力して下さい。" imeMode="disabled" sqref="AE17">
      <formula1>0</formula1>
      <formula2>AD17</formula2>
    </dataValidation>
    <dataValidation type="whole" allowBlank="1" showInputMessage="1" showErrorMessage="1" errorTitle="入力エラー" error="入力された部数は販売店の持ち部数を超えています。&#10;表示部数以下の数字を入力して下さい。" imeMode="disabled" sqref="AE18">
      <formula1>0</formula1>
      <formula2>AD18</formula2>
    </dataValidation>
    <dataValidation type="whole" allowBlank="1" showInputMessage="1" showErrorMessage="1" errorTitle="入力エラー" error="入力された部数は販売店の持ち部数を超えています。&#10;表示部数以下の数字を入力して下さい。" imeMode="disabled" sqref="AE19">
      <formula1>0</formula1>
      <formula2>AD19</formula2>
    </dataValidation>
    <dataValidation type="whole" allowBlank="1" showInputMessage="1" showErrorMessage="1" errorTitle="入力エラー" error="入力された部数は販売店の持ち部数を超えています。&#10;表示部数以下の数字を入力して下さい。" imeMode="disabled" sqref="AE20">
      <formula1>0</formula1>
      <formula2>AD20</formula2>
    </dataValidation>
    <dataValidation type="whole" allowBlank="1" showInputMessage="1" showErrorMessage="1" errorTitle="入力エラー" error="入力された部数は販売店の持ち部数を超えています。&#10;表示部数以下の数字を入力して下さい。" imeMode="disabled" sqref="AE21">
      <formula1>0</formula1>
      <formula2>AD21</formula2>
    </dataValidation>
    <dataValidation type="whole" allowBlank="1" showInputMessage="1" showErrorMessage="1" errorTitle="入力エラー" error="入力された部数は販売店の持ち部数を超えています。&#10;表示部数以下の数字を入力して下さい。" imeMode="disabled" sqref="AE23">
      <formula1>0</formula1>
      <formula2>AD23</formula2>
    </dataValidation>
    <dataValidation type="whole" allowBlank="1" showInputMessage="1" showErrorMessage="1" errorTitle="入力エラー" error="入力された部数は販売店の持ち部数を超えています。&#10;表示部数以下の数字を入力して下さい。" imeMode="disabled" sqref="AE24">
      <formula1>0</formula1>
      <formula2>AD24</formula2>
    </dataValidation>
    <dataValidation type="whole" allowBlank="1" showInputMessage="1" showErrorMessage="1" errorTitle="入力エラー" error="入力された部数は販売店の持ち部数を超えています。&#10;表示部数以下の数字を入力して下さい。" imeMode="disabled" sqref="AE27">
      <formula1>0</formula1>
      <formula2>AD27</formula2>
    </dataValidation>
  </dataValidations>
  <hyperlinks>
    <hyperlink ref="A4" location="配布集計表!R1C1" display="配布集計表!R1C1"/>
  </hyperlinks>
  <printOptions horizontalCentered="1" verticalCentered="1"/>
  <pageMargins left="0.1968503937007874" right="0.1968503937007874" top="0.3937007874015748" bottom="0.2362204724409449" header="0.1968503937007874" footer="0.2362204724409449"/>
  <pageSetup cellComments="asDisplayed" horizontalDpi="300" verticalDpi="300" orientation="landscape" paperSize="12"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eig22pwus</cp:lastModifiedBy>
  <dcterms:created xsi:type="dcterms:W3CDTF">2011-11-28T00:51:42Z</dcterms:created>
  <dcterms:modified xsi:type="dcterms:W3CDTF">2012-01-05T03:43:24Z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